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14370" windowHeight="8730" activeTab="2"/>
  </bookViews>
  <sheets>
    <sheet name="PopSize" sheetId="1" r:id="rId1"/>
    <sheet name="FlywayPops" sheetId="2" r:id="rId2"/>
    <sheet name="Notes" sheetId="6" r:id="rId3"/>
  </sheets>
  <definedNames>
    <definedName name="_xlnm.Print_Titles" localSheetId="1">FlywayPops!$1:$1</definedName>
    <definedName name="_xlnm.Print_Titles" localSheetId="0">PopSize!$1:$1</definedName>
  </definedNames>
  <calcPr calcId="145621"/>
</workbook>
</file>

<file path=xl/calcChain.xml><?xml version="1.0" encoding="utf-8"?>
<calcChain xmlns="http://schemas.openxmlformats.org/spreadsheetml/2006/main">
  <c r="I335" i="2" l="1"/>
  <c r="I27" i="2" l="1"/>
  <c r="I291" i="2"/>
  <c r="I261" i="2"/>
  <c r="G260" i="2"/>
  <c r="I260" i="2" s="1"/>
  <c r="I259" i="2"/>
  <c r="I258" i="2"/>
  <c r="I257" i="2"/>
  <c r="I256" i="2"/>
  <c r="I255" i="2"/>
  <c r="I220" i="2"/>
  <c r="I169" i="2"/>
  <c r="I168" i="2"/>
  <c r="I130" i="2"/>
  <c r="I118" i="2"/>
  <c r="I117" i="2"/>
  <c r="I126" i="2"/>
  <c r="I125" i="2"/>
  <c r="D72" i="2"/>
  <c r="I81" i="2"/>
  <c r="I72" i="2"/>
  <c r="I103" i="2" l="1"/>
  <c r="I102" i="2"/>
  <c r="I101" i="2"/>
  <c r="I100" i="2"/>
  <c r="I386" i="2"/>
  <c r="I385" i="2"/>
  <c r="I384" i="2"/>
  <c r="I383" i="2"/>
  <c r="I382" i="2"/>
  <c r="I381" i="2"/>
  <c r="I380" i="2"/>
  <c r="I379" i="2"/>
  <c r="I378" i="2"/>
  <c r="I377" i="2"/>
  <c r="I376" i="2"/>
  <c r="I375" i="2"/>
  <c r="I374" i="2"/>
  <c r="I373" i="2"/>
  <c r="I372" i="2"/>
  <c r="I371" i="2"/>
  <c r="I370" i="2"/>
  <c r="I318" i="2"/>
  <c r="I315" i="2"/>
  <c r="I317" i="2"/>
  <c r="I314" i="2"/>
  <c r="I316" i="2"/>
  <c r="I313" i="2"/>
  <c r="I312" i="2"/>
  <c r="I311" i="2"/>
  <c r="I310" i="2"/>
  <c r="I309" i="2"/>
  <c r="I308" i="2"/>
  <c r="I307" i="2"/>
  <c r="I306" i="2"/>
  <c r="I305" i="2"/>
  <c r="I304" i="2"/>
  <c r="I303" i="2"/>
  <c r="I302" i="2"/>
  <c r="I301" i="2"/>
  <c r="I300" i="2"/>
  <c r="I299" i="2"/>
  <c r="I298" i="2"/>
  <c r="I297" i="2"/>
  <c r="I296" i="2"/>
  <c r="I295" i="2"/>
  <c r="I294" i="2"/>
  <c r="I293" i="2"/>
  <c r="I292" i="2"/>
  <c r="I286" i="2"/>
  <c r="I285" i="2"/>
  <c r="I284" i="2"/>
  <c r="I283" i="2"/>
  <c r="I290" i="2"/>
  <c r="I289" i="2"/>
  <c r="I288" i="2"/>
  <c r="I287" i="2"/>
  <c r="I282" i="2"/>
  <c r="I281" i="2"/>
  <c r="I280" i="2"/>
  <c r="I279" i="2"/>
  <c r="I278" i="2"/>
  <c r="I277" i="2"/>
  <c r="I276" i="2"/>
  <c r="I275" i="2"/>
  <c r="I274" i="2"/>
  <c r="I273" i="2"/>
  <c r="I272" i="2"/>
  <c r="I271" i="2"/>
  <c r="I270" i="2"/>
  <c r="I269" i="2"/>
  <c r="I268" i="2"/>
  <c r="I267" i="2"/>
  <c r="I266" i="2"/>
  <c r="I265" i="2"/>
  <c r="I264" i="2"/>
  <c r="I263" i="2"/>
  <c r="I262" i="2"/>
  <c r="I254" i="2"/>
  <c r="I253" i="2"/>
  <c r="I252" i="2"/>
  <c r="I251" i="2"/>
  <c r="I250" i="2"/>
  <c r="I249" i="2"/>
  <c r="I248" i="2"/>
  <c r="I247" i="2"/>
  <c r="I246" i="2"/>
  <c r="I245" i="2"/>
  <c r="I244" i="2"/>
  <c r="I243" i="2"/>
  <c r="I242" i="2"/>
  <c r="I241" i="2"/>
  <c r="I240" i="2"/>
  <c r="I239" i="2"/>
  <c r="I238" i="2"/>
  <c r="I237" i="2"/>
  <c r="I236" i="2"/>
  <c r="I235" i="2"/>
  <c r="I234" i="2"/>
  <c r="I233" i="2"/>
  <c r="I232" i="2"/>
  <c r="I231" i="2"/>
  <c r="I230" i="2"/>
  <c r="I229" i="2"/>
  <c r="I228" i="2"/>
  <c r="I227" i="2"/>
  <c r="I226" i="2"/>
  <c r="I225" i="2"/>
  <c r="I224" i="2"/>
  <c r="I223" i="2"/>
  <c r="I222" i="2"/>
  <c r="I221" i="2"/>
  <c r="I219" i="2"/>
  <c r="I218" i="2"/>
  <c r="I217" i="2"/>
  <c r="I216" i="2"/>
  <c r="I215" i="2"/>
  <c r="I214" i="2"/>
  <c r="I213" i="2"/>
  <c r="I212" i="2"/>
  <c r="I211" i="2"/>
  <c r="I210" i="2"/>
  <c r="I209" i="2"/>
  <c r="I208" i="2"/>
  <c r="I197" i="2"/>
  <c r="I196" i="2"/>
  <c r="I195" i="2"/>
  <c r="I207" i="2"/>
  <c r="I206" i="2"/>
  <c r="I205" i="2"/>
  <c r="I204" i="2"/>
  <c r="I203" i="2"/>
  <c r="I202" i="2"/>
  <c r="I201" i="2"/>
  <c r="I200" i="2"/>
  <c r="I199" i="2"/>
  <c r="I198" i="2"/>
  <c r="I194" i="2"/>
  <c r="I193" i="2"/>
  <c r="I192" i="2"/>
  <c r="I191" i="2"/>
  <c r="I190" i="2"/>
  <c r="I189" i="2"/>
  <c r="I188" i="2"/>
  <c r="I187" i="2"/>
  <c r="I186" i="2"/>
  <c r="I185" i="2"/>
  <c r="I184" i="2"/>
  <c r="I183" i="2"/>
  <c r="I182" i="2"/>
  <c r="I181" i="2"/>
  <c r="I180" i="2"/>
  <c r="I179" i="2"/>
  <c r="I178" i="2"/>
  <c r="I177" i="2"/>
  <c r="I176" i="2"/>
  <c r="I175" i="2"/>
  <c r="I174" i="2"/>
  <c r="I173" i="2"/>
  <c r="I172" i="2"/>
  <c r="I171" i="2"/>
  <c r="I170" i="2"/>
  <c r="I161" i="2"/>
  <c r="I160" i="2"/>
  <c r="I159" i="2"/>
  <c r="I158" i="2"/>
  <c r="I157" i="2"/>
  <c r="I156" i="2"/>
  <c r="I155" i="2"/>
  <c r="I167" i="2"/>
  <c r="I166" i="2"/>
  <c r="I165" i="2"/>
  <c r="I164" i="2"/>
  <c r="I163" i="2"/>
  <c r="I162" i="2"/>
  <c r="I154" i="2"/>
  <c r="I153" i="2"/>
  <c r="I152" i="2"/>
  <c r="I151" i="2"/>
  <c r="I150" i="2"/>
  <c r="I149" i="2"/>
  <c r="I148" i="2"/>
  <c r="I147" i="2"/>
  <c r="I146" i="2"/>
  <c r="I145" i="2"/>
  <c r="I144" i="2"/>
  <c r="I143" i="2"/>
  <c r="I142" i="2"/>
  <c r="I139" i="2"/>
  <c r="I138" i="2"/>
  <c r="I141" i="2"/>
  <c r="I140" i="2"/>
  <c r="I137" i="2"/>
  <c r="I136" i="2"/>
  <c r="I135" i="2"/>
  <c r="I134" i="2"/>
  <c r="I133" i="2"/>
  <c r="I132" i="2"/>
  <c r="I131" i="2"/>
  <c r="I129" i="2"/>
  <c r="I128" i="2"/>
  <c r="I127" i="2"/>
  <c r="I124" i="2"/>
  <c r="I123" i="2"/>
  <c r="I122" i="2"/>
  <c r="I121" i="2"/>
  <c r="I120" i="2"/>
  <c r="I119" i="2"/>
  <c r="I116" i="2"/>
  <c r="I115" i="2"/>
  <c r="I114" i="2"/>
  <c r="I113" i="2"/>
  <c r="I112" i="2"/>
  <c r="I111" i="2"/>
  <c r="I107" i="2"/>
  <c r="I106" i="2"/>
  <c r="I105" i="2"/>
  <c r="I104" i="2"/>
  <c r="I110" i="2"/>
  <c r="I109" i="2"/>
  <c r="I108" i="2"/>
  <c r="I99" i="2"/>
  <c r="I98" i="2"/>
  <c r="I97" i="2"/>
  <c r="I96" i="2"/>
  <c r="I95" i="2"/>
  <c r="I94" i="2"/>
  <c r="I93" i="2"/>
  <c r="I92" i="2"/>
  <c r="I369" i="2"/>
  <c r="I368" i="2"/>
  <c r="I367" i="2"/>
  <c r="I366" i="2"/>
  <c r="I365" i="2"/>
  <c r="I364" i="2"/>
  <c r="I363" i="2"/>
  <c r="I362" i="2"/>
  <c r="I361" i="2"/>
  <c r="I360" i="2"/>
  <c r="I359" i="2"/>
  <c r="I358" i="2"/>
  <c r="I357" i="2"/>
  <c r="I356" i="2"/>
  <c r="I355" i="2"/>
  <c r="I354" i="2"/>
  <c r="I353" i="2"/>
  <c r="I352" i="2"/>
  <c r="I351" i="2"/>
  <c r="I350" i="2"/>
  <c r="I349" i="2"/>
  <c r="I348" i="2"/>
  <c r="I347" i="2"/>
  <c r="I346" i="2"/>
  <c r="I345" i="2"/>
  <c r="I344" i="2"/>
  <c r="I343" i="2"/>
  <c r="I342" i="2"/>
  <c r="I341" i="2"/>
  <c r="I340" i="2"/>
  <c r="I339" i="2"/>
  <c r="I334" i="2"/>
  <c r="I333" i="2"/>
  <c r="I332" i="2"/>
  <c r="I331" i="2"/>
  <c r="I330" i="2"/>
  <c r="I338" i="2"/>
  <c r="I337" i="2"/>
  <c r="I336" i="2"/>
  <c r="I329" i="2"/>
  <c r="I328" i="2"/>
  <c r="I327" i="2"/>
  <c r="I326" i="2"/>
  <c r="I325" i="2"/>
  <c r="I324" i="2"/>
  <c r="I323" i="2"/>
  <c r="I322" i="2"/>
  <c r="I321" i="2"/>
  <c r="I320" i="2"/>
  <c r="I319" i="2"/>
  <c r="I26" i="2"/>
  <c r="I25" i="2"/>
  <c r="I24" i="2"/>
  <c r="I23" i="2"/>
  <c r="I22" i="2"/>
  <c r="I21" i="2"/>
  <c r="I20" i="2"/>
  <c r="I19" i="2"/>
  <c r="I91" i="2"/>
  <c r="I90" i="2"/>
  <c r="I89" i="2"/>
  <c r="I88" i="2"/>
  <c r="I87" i="2"/>
  <c r="I86" i="2"/>
  <c r="I85" i="2"/>
  <c r="I84" i="2"/>
  <c r="I83" i="2"/>
  <c r="I82" i="2"/>
  <c r="I80" i="2"/>
  <c r="I79" i="2"/>
  <c r="I77" i="2"/>
  <c r="I76" i="2"/>
  <c r="I74" i="2"/>
  <c r="I78" i="2"/>
  <c r="I75" i="2"/>
  <c r="I73"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18" i="2"/>
  <c r="I17" i="2"/>
  <c r="I16" i="2"/>
  <c r="I15" i="2"/>
  <c r="I14" i="2"/>
  <c r="I13" i="2"/>
  <c r="I12" i="2"/>
  <c r="I11" i="2"/>
  <c r="I10" i="2"/>
  <c r="I9" i="2"/>
  <c r="I8" i="2"/>
  <c r="I7" i="2"/>
  <c r="I6" i="2"/>
  <c r="I5" i="2"/>
  <c r="I4" i="2"/>
  <c r="I3" i="2"/>
  <c r="I2" i="2"/>
</calcChain>
</file>

<file path=xl/sharedStrings.xml><?xml version="1.0" encoding="utf-8"?>
<sst xmlns="http://schemas.openxmlformats.org/spreadsheetml/2006/main" count="3149" uniqueCount="308">
  <si>
    <t>Common name</t>
  </si>
  <si>
    <t>Certainty/range</t>
  </si>
  <si>
    <t>Black-bellied Plover</t>
  </si>
  <si>
    <t>95% = 134,000–391,500</t>
  </si>
  <si>
    <t>moderate</t>
  </si>
  <si>
    <t>American Golden-Plover</t>
  </si>
  <si>
    <t>Pluvialis dominica</t>
  </si>
  <si>
    <t>95% = 294,200–705,800</t>
  </si>
  <si>
    <t>Pacific Golden-Plover</t>
  </si>
  <si>
    <t>Pluvialis fulva</t>
  </si>
  <si>
    <t>estimated 35,000–50,000</t>
  </si>
  <si>
    <t>Snowy Plover</t>
  </si>
  <si>
    <t>high</t>
  </si>
  <si>
    <t>95% = 16,700–29,200</t>
  </si>
  <si>
    <t>95% = 18,900–32,200</t>
  </si>
  <si>
    <t>Wilson’s Plover</t>
  </si>
  <si>
    <t>Charadrius wilsonia</t>
  </si>
  <si>
    <t>Common Ringed Plover</t>
  </si>
  <si>
    <t>low</t>
  </si>
  <si>
    <t>Semipalmated Plover</t>
  </si>
  <si>
    <t>Charadrius semipalmatus</t>
  </si>
  <si>
    <t>Piping Plover</t>
  </si>
  <si>
    <t>Killdeer</t>
  </si>
  <si>
    <t>Mountain Plover</t>
  </si>
  <si>
    <t>Charadrius montanus</t>
  </si>
  <si>
    <t>American Oystercatcher</t>
  </si>
  <si>
    <t>95% = 10,700–11,300</t>
  </si>
  <si>
    <t>Black Oystercatcher</t>
  </si>
  <si>
    <t>Haematopus bachmani</t>
  </si>
  <si>
    <t>Black-necked Stilt</t>
  </si>
  <si>
    <t>American Avocet</t>
  </si>
  <si>
    <t>Recurvirostra americana</t>
  </si>
  <si>
    <t>Spotted Sandpiper</t>
  </si>
  <si>
    <t>Actitis macularius</t>
  </si>
  <si>
    <t>Solitary Sandpiper</t>
  </si>
  <si>
    <t>Wandering Tattler</t>
  </si>
  <si>
    <t>estimated 10,000–25,000</t>
  </si>
  <si>
    <t>Greater Yellowlegs</t>
  </si>
  <si>
    <t>Tringa melanoleuca</t>
  </si>
  <si>
    <t>Willet</t>
  </si>
  <si>
    <t>Lesser Yellowlegs</t>
  </si>
  <si>
    <t>Tringa flavipes</t>
  </si>
  <si>
    <t>Upland Sandpiper</t>
  </si>
  <si>
    <t>Bartramia longicauda</t>
  </si>
  <si>
    <t>Eskimo Curlew</t>
  </si>
  <si>
    <t>Numenius borealis</t>
  </si>
  <si>
    <t>Whimbrel</t>
  </si>
  <si>
    <t>Bristle-thighed Curlew</t>
  </si>
  <si>
    <t>Numenius tahitiensis</t>
  </si>
  <si>
    <t>Long-billed Curlew</t>
  </si>
  <si>
    <t>Numenius americanus</t>
  </si>
  <si>
    <t>90% = 98,000–198,000</t>
  </si>
  <si>
    <t>Hudsonian Godwit</t>
  </si>
  <si>
    <t>Bar-tailed Godwit</t>
  </si>
  <si>
    <t>Marbled Godwit</t>
  </si>
  <si>
    <t>estimated 2,000–3,000</t>
  </si>
  <si>
    <t>Ruddy Turnstone</t>
  </si>
  <si>
    <t>Black Turnstone</t>
  </si>
  <si>
    <t>Arenaria melanocephala</t>
  </si>
  <si>
    <t>Surfbird</t>
  </si>
  <si>
    <t>Red Knot</t>
  </si>
  <si>
    <t>Sanderling</t>
  </si>
  <si>
    <t>Calidris alba</t>
  </si>
  <si>
    <t>Semipalmated Sandpiper</t>
  </si>
  <si>
    <t>95% = 1,023,700– 1,876,300</t>
  </si>
  <si>
    <t>95% = 1,728,400–2,791,600</t>
  </si>
  <si>
    <t>Western Sandpiper</t>
  </si>
  <si>
    <t>Calidris mauri</t>
  </si>
  <si>
    <t>Least Sandpiper</t>
  </si>
  <si>
    <t>Calidris minutilla</t>
  </si>
  <si>
    <t>White-rumped Sandpiper</t>
  </si>
  <si>
    <t>Calidris fuscicollis</t>
  </si>
  <si>
    <t xml:space="preserve">95% = 560,100–3,827,900 </t>
  </si>
  <si>
    <t>Baird’s Sandpiper</t>
  </si>
  <si>
    <t>Calidris bairdii</t>
  </si>
  <si>
    <t>Pectoral Sandpiper</t>
  </si>
  <si>
    <t>Calidris melanotos</t>
  </si>
  <si>
    <t>95% = 1,129,600–2,070,400</t>
  </si>
  <si>
    <t>Sharp-tailed Sandpiper</t>
  </si>
  <si>
    <t>Calidris acuminata</t>
  </si>
  <si>
    <t>estimated 16,000–32,000</t>
  </si>
  <si>
    <t>Purple Sandpiper</t>
  </si>
  <si>
    <t>Rock Sandpiper</t>
  </si>
  <si>
    <t>95% = 17,900–21,900</t>
  </si>
  <si>
    <t>Dunlin</t>
  </si>
  <si>
    <t>95% = 304,000–696,000</t>
  </si>
  <si>
    <t>95% = 220,700–679,300</t>
  </si>
  <si>
    <t>Stilt Sandpiper</t>
  </si>
  <si>
    <t>Calidris himantopus</t>
  </si>
  <si>
    <t>95% = 418,800-2,068,600</t>
  </si>
  <si>
    <t>Buff-breasted Sandpiper</t>
  </si>
  <si>
    <t>estimated 35,000–78,000</t>
  </si>
  <si>
    <t>Short-billed Dowitcher</t>
  </si>
  <si>
    <t>Long-billed Dowitcher</t>
  </si>
  <si>
    <t>Limnodromus scolopaceus</t>
  </si>
  <si>
    <t>Wilson’s Snipe</t>
  </si>
  <si>
    <t>Gallinago delicata</t>
  </si>
  <si>
    <t>American Woodcock</t>
  </si>
  <si>
    <t>Scolopax minor</t>
  </si>
  <si>
    <t>estimated 3–4 million</t>
  </si>
  <si>
    <t>Wilson’s Phalarope</t>
  </si>
  <si>
    <t>Phalaropus tricolor</t>
  </si>
  <si>
    <t>Red-necked Phalarope</t>
  </si>
  <si>
    <t>Phalaropus lobatus</t>
  </si>
  <si>
    <t>Red Phalarope</t>
  </si>
  <si>
    <t>Phalaropus fulicarius</t>
  </si>
  <si>
    <t>95% = 1,143,700–2,096,300</t>
  </si>
  <si>
    <t>How</t>
  </si>
  <si>
    <t>Tax</t>
  </si>
  <si>
    <t>Population</t>
  </si>
  <si>
    <t>Season</t>
  </si>
  <si>
    <t>CenPac</t>
  </si>
  <si>
    <t>B</t>
  </si>
  <si>
    <t>M</t>
  </si>
  <si>
    <t>W</t>
  </si>
  <si>
    <t>M-F</t>
  </si>
  <si>
    <t>M-S</t>
  </si>
  <si>
    <t>Wilson's Plover</t>
  </si>
  <si>
    <t>Calidris pusilla</t>
  </si>
  <si>
    <t>Baird's Sandpiper</t>
  </si>
  <si>
    <t>M:F</t>
  </si>
  <si>
    <t>Wilson's Snipe</t>
  </si>
  <si>
    <t>Wilson's Phalarope</t>
  </si>
  <si>
    <t>Himantopus mexicanus</t>
  </si>
  <si>
    <t>Species</t>
  </si>
  <si>
    <t>PopEst12</t>
  </si>
  <si>
    <t>mexicanus</t>
  </si>
  <si>
    <t>EX</t>
  </si>
  <si>
    <t>knudseni</t>
  </si>
  <si>
    <t>SD</t>
  </si>
  <si>
    <t>Pluvialis squatarola</t>
  </si>
  <si>
    <t>squatarola</t>
  </si>
  <si>
    <t>cynosurae</t>
  </si>
  <si>
    <t>Charadrius nivosus</t>
  </si>
  <si>
    <t>tenuirostris</t>
  </si>
  <si>
    <t>wilsonia</t>
  </si>
  <si>
    <t>Charadrius hiaticula</t>
  </si>
  <si>
    <t>psammodroma</t>
  </si>
  <si>
    <t>Charadrius melodus</t>
  </si>
  <si>
    <t>melodus</t>
  </si>
  <si>
    <t>Charadrius vociferus</t>
  </si>
  <si>
    <t>vociferus</t>
  </si>
  <si>
    <t>Haematopus palliatus</t>
  </si>
  <si>
    <t>palliatus</t>
  </si>
  <si>
    <t>Tringa solitara</t>
  </si>
  <si>
    <t>solitara</t>
  </si>
  <si>
    <t>cinnamomea</t>
  </si>
  <si>
    <t>Tringa incana</t>
  </si>
  <si>
    <t>Tringa semipalmata</t>
  </si>
  <si>
    <t>semipalmata</t>
  </si>
  <si>
    <t>Tringa semipalmatus</t>
  </si>
  <si>
    <t>inornata</t>
  </si>
  <si>
    <t>Numenius phaeopus</t>
  </si>
  <si>
    <t>Limosa haemastica</t>
  </si>
  <si>
    <t>Limosa lapponica</t>
  </si>
  <si>
    <t>baueri</t>
  </si>
  <si>
    <t>Limosa fedoa</t>
  </si>
  <si>
    <t>beringiae</t>
  </si>
  <si>
    <t>Arenaria interpres</t>
  </si>
  <si>
    <t>morinella</t>
  </si>
  <si>
    <t>Calidris canutus</t>
  </si>
  <si>
    <t>islandica</t>
  </si>
  <si>
    <t>rufa</t>
  </si>
  <si>
    <t>roselaari</t>
  </si>
  <si>
    <t>Calidris virgata</t>
  </si>
  <si>
    <t>Calidris alpina</t>
  </si>
  <si>
    <t>arcticola</t>
  </si>
  <si>
    <t>pacifica</t>
  </si>
  <si>
    <t>hudsonia</t>
  </si>
  <si>
    <t>Calidris ptilocnemis</t>
  </si>
  <si>
    <t>ptilocnemis</t>
  </si>
  <si>
    <t>tschuktschorum</t>
  </si>
  <si>
    <t>cousei</t>
  </si>
  <si>
    <t>Calidris maritima</t>
  </si>
  <si>
    <t>maritima</t>
  </si>
  <si>
    <t>belcheri</t>
  </si>
  <si>
    <t>Calidris subruficollis</t>
  </si>
  <si>
    <t>Eastern</t>
  </si>
  <si>
    <t>Central</t>
  </si>
  <si>
    <t>Western</t>
  </si>
  <si>
    <t>Limnodromus griseus</t>
  </si>
  <si>
    <t>caurinus</t>
  </si>
  <si>
    <t>16,200–30,300</t>
  </si>
  <si>
    <t>PacAm</t>
  </si>
  <si>
    <t>CenAm</t>
  </si>
  <si>
    <t>AtlAm</t>
  </si>
  <si>
    <t>A2012</t>
  </si>
  <si>
    <t>Andres, B. A., P. A. Smith, R. I. G. Morrison, C. L. Gratto-Trevor, S. C. Brown, and C. A. Friis. 2012. Population estimates of North American shorebirds, 2012. Wader Study Group Bulletin 119: 178–194.</t>
  </si>
  <si>
    <t>C2014</t>
  </si>
  <si>
    <t>L2015</t>
  </si>
  <si>
    <t>Lyons, J. E., W. P. Kendall, J. A. Royle, S. J. Converse, B. A. Andres, and J. B. Buchanan. 2015. Population size and stopover duration estimation using Mark-resight data and Bayesian analysis o fa superpopulation model.  Biometrics 71: 1-24.</t>
  </si>
  <si>
    <t>WPE5</t>
  </si>
  <si>
    <t>Wetlands International (2015). "Waterbird Population Estimates" . Retrieved from wpe.wetlands.org on Wednesday 28 Oct 2015.</t>
  </si>
  <si>
    <t>Z2013</t>
  </si>
  <si>
    <r>
      <t xml:space="preserve">Clay, R.P., A. J. Lesterhuis, S. Schulte, S. Brown, D. Reynolds,  and T. R. Simons. 2014. A global assessment of the conservation status of the American Oystercatcher </t>
    </r>
    <r>
      <rPr>
        <i/>
        <sz val="11"/>
        <color theme="1"/>
        <rFont val="Calibri"/>
        <family val="2"/>
        <scheme val="minor"/>
      </rPr>
      <t>Haematopus palliatus</t>
    </r>
    <r>
      <rPr>
        <sz val="11"/>
        <color theme="1"/>
        <rFont val="Calibri"/>
        <family val="2"/>
        <scheme val="minor"/>
      </rPr>
      <t>. International Wader Studies 20: 62–82.</t>
    </r>
  </si>
  <si>
    <r>
      <t>Zdravkovic, M.G. 2013. Conservation plan for the Wilson’s Plover (</t>
    </r>
    <r>
      <rPr>
        <i/>
        <sz val="11"/>
        <color theme="1"/>
        <rFont val="Calibri"/>
        <family val="2"/>
        <scheme val="minor"/>
      </rPr>
      <t>Charadrius wilsonia</t>
    </r>
    <r>
      <rPr>
        <sz val="11"/>
        <color theme="1"/>
        <rFont val="Calibri"/>
        <family val="2"/>
        <scheme val="minor"/>
      </rPr>
      <t>). Version 1.0. Manomet Center for Conservation Sciences, Manomet, MA, USA.</t>
    </r>
  </si>
  <si>
    <t>griseus</t>
  </si>
  <si>
    <t>hendersoni</t>
  </si>
  <si>
    <t>Code</t>
  </si>
  <si>
    <t>Definition</t>
  </si>
  <si>
    <t>Central Pacific Ocean Islands and eastern edge of East Asian Australasian Flyway.</t>
  </si>
  <si>
    <r>
      <rPr>
        <i/>
        <sz val="10"/>
        <rFont val="Calibri"/>
        <family val="2"/>
        <scheme val="minor"/>
      </rPr>
      <t>nivosus</t>
    </r>
    <r>
      <rPr>
        <sz val="10"/>
        <rFont val="Calibri"/>
        <family val="2"/>
        <scheme val="minor"/>
      </rPr>
      <t xml:space="preserve"> (Pacific Coast)</t>
    </r>
  </si>
  <si>
    <t>vociferous</t>
  </si>
  <si>
    <t>solitaria</t>
  </si>
  <si>
    <t>Alaska breeding</t>
  </si>
  <si>
    <t>Flyway</t>
  </si>
  <si>
    <t>Number</t>
  </si>
  <si>
    <t>Reference</t>
  </si>
  <si>
    <t>R</t>
  </si>
  <si>
    <t>Alaska juvenile migrants</t>
  </si>
  <si>
    <t>Western Hemisphere</t>
  </si>
  <si>
    <t>estimated 38,000-48,000</t>
  </si>
  <si>
    <t>Ref</t>
  </si>
  <si>
    <t>interpres</t>
  </si>
  <si>
    <t>≈95% = 76,000–114,000</t>
  </si>
  <si>
    <t>EasAtl</t>
  </si>
  <si>
    <t>ArcAk</t>
  </si>
  <si>
    <t>ArcCan</t>
  </si>
  <si>
    <t>Med</t>
  </si>
  <si>
    <t>High</t>
  </si>
  <si>
    <t>Low</t>
  </si>
  <si>
    <r>
      <rPr>
        <i/>
        <sz val="10"/>
        <rFont val="Calibri"/>
        <family val="2"/>
        <scheme val="minor"/>
      </rPr>
      <t>nivosus</t>
    </r>
    <r>
      <rPr>
        <sz val="10"/>
        <rFont val="Calibri"/>
        <family val="2"/>
        <scheme val="minor"/>
      </rPr>
      <t xml:space="preserve"> (Interior/Gulf Coast)</t>
    </r>
  </si>
  <si>
    <t>ArcRus</t>
  </si>
  <si>
    <t>L2012</t>
  </si>
  <si>
    <t>Lappo, E., P. Tomkovich, and E. Syroechkovskiy. 2012. Atlas of breeding waders in the Russian Arctic. Moscow, Russia.</t>
  </si>
  <si>
    <t>Boreal and arctic breeding areas in Alaska (BCRs 1,2,3,4).  Cook Inlet (BCR4) included with PacAm.</t>
  </si>
  <si>
    <t>Boreal and arctic breeding areas in Canada (BCRs 3,4,6,7,8).</t>
  </si>
  <si>
    <t>Boreal and arctic breeding areas in Russia.</t>
  </si>
  <si>
    <t>Pacific Americas. Follows administrative boundary of Pacifc Flyway in USA and Canda. Pacific coast of Mexico and Central America, west of Sierra Madre Occidental in Mexico. West of Andes crest in South America.</t>
  </si>
  <si>
    <t>East of Rockies, west of Appalachians. Includes Mississippi and Central Flyway administrative boundaries.  CenAm extends only to the Gulf of Mexico coastlines of the Usa and Mexico and the interior of northern Mexico east of the Sierra Madre Occidental.</t>
  </si>
  <si>
    <t>Atlantic Flyway Admin boundary in USA and Canada. All of Caribbean, including the Atlantic coastline of Central America and the north coast of South America. East of the Andes crest in South America, including altiplano saline lakes.</t>
  </si>
  <si>
    <t>Primarily wintering sites in northerwestern Europe.</t>
  </si>
  <si>
    <t>DistCert</t>
  </si>
  <si>
    <t>Canada breeding</t>
  </si>
  <si>
    <r>
      <t>islandica</t>
    </r>
    <r>
      <rPr>
        <sz val="10"/>
        <rFont val="Calibri"/>
        <family val="2"/>
        <scheme val="minor"/>
      </rPr>
      <t xml:space="preserve"> (Canada breeding)</t>
    </r>
  </si>
  <si>
    <t>global</t>
  </si>
  <si>
    <r>
      <rPr>
        <i/>
        <sz val="10"/>
        <rFont val="Calibri"/>
        <family val="2"/>
        <scheme val="minor"/>
      </rPr>
      <t>interpres</t>
    </r>
    <r>
      <rPr>
        <sz val="10"/>
        <rFont val="Calibri"/>
        <family val="2"/>
        <scheme val="minor"/>
      </rPr>
      <t xml:space="preserve"> (Canada breeding)</t>
    </r>
  </si>
  <si>
    <t>ptilocnemis/couesi/tschuktschorum</t>
  </si>
  <si>
    <r>
      <t xml:space="preserve">wilsonia </t>
    </r>
    <r>
      <rPr>
        <sz val="10"/>
        <rFont val="Calibri"/>
        <family val="2"/>
        <scheme val="minor"/>
      </rPr>
      <t>(North America breeding)</t>
    </r>
  </si>
  <si>
    <r>
      <t xml:space="preserve">psammodroma </t>
    </r>
    <r>
      <rPr>
        <sz val="10"/>
        <rFont val="Calibri"/>
        <family val="2"/>
        <scheme val="minor"/>
      </rPr>
      <t>(Canada breeding)</t>
    </r>
  </si>
  <si>
    <r>
      <t>palliatus</t>
    </r>
    <r>
      <rPr>
        <sz val="10"/>
        <rFont val="Calibri"/>
        <family val="2"/>
        <scheme val="minor"/>
      </rPr>
      <t xml:space="preserve"> (North America breeding)</t>
    </r>
  </si>
  <si>
    <r>
      <rPr>
        <i/>
        <sz val="10"/>
        <rFont val="Calibri"/>
        <family val="2"/>
        <scheme val="minor"/>
      </rPr>
      <t>fedoa</t>
    </r>
    <r>
      <rPr>
        <sz val="10"/>
        <rFont val="Calibri"/>
        <family val="2"/>
        <scheme val="minor"/>
      </rPr>
      <t xml:space="preserve"> (James Bay breeding)</t>
    </r>
  </si>
  <si>
    <r>
      <rPr>
        <i/>
        <sz val="10"/>
        <rFont val="Calibri"/>
        <family val="2"/>
        <scheme val="minor"/>
      </rPr>
      <t>fedoa</t>
    </r>
    <r>
      <rPr>
        <sz val="10"/>
        <rFont val="Calibri"/>
        <family val="2"/>
        <scheme val="minor"/>
      </rPr>
      <t xml:space="preserve"> (Great Plains breeding)</t>
    </r>
  </si>
  <si>
    <r>
      <rPr>
        <i/>
        <sz val="10"/>
        <rFont val="Calibri"/>
        <family val="2"/>
        <scheme val="minor"/>
      </rPr>
      <t>interpres</t>
    </r>
    <r>
      <rPr>
        <sz val="10"/>
        <rFont val="Calibri"/>
        <family val="2"/>
        <scheme val="minor"/>
      </rPr>
      <t xml:space="preserve"> (Alaska breeding)</t>
    </r>
  </si>
  <si>
    <t>No</t>
  </si>
  <si>
    <r>
      <t>maritima</t>
    </r>
    <r>
      <rPr>
        <sz val="10"/>
        <rFont val="Calibri"/>
        <family val="2"/>
        <scheme val="minor"/>
      </rPr>
      <t xml:space="preserve"> (Canada breeding)</t>
    </r>
  </si>
  <si>
    <r>
      <t xml:space="preserve">maritima </t>
    </r>
    <r>
      <rPr>
        <sz val="10"/>
        <rFont val="Calibri"/>
        <family val="2"/>
        <scheme val="minor"/>
      </rPr>
      <t>(Canada breeding)</t>
    </r>
  </si>
  <si>
    <r>
      <t xml:space="preserve">mexicanus </t>
    </r>
    <r>
      <rPr>
        <sz val="10"/>
        <rFont val="Calibri"/>
        <family val="2"/>
        <scheme val="minor"/>
      </rPr>
      <t>(North America breeding)</t>
    </r>
  </si>
  <si>
    <r>
      <t>squatarola</t>
    </r>
    <r>
      <rPr>
        <sz val="10"/>
        <rFont val="Calibri"/>
        <family val="2"/>
        <scheme val="minor"/>
      </rPr>
      <t xml:space="preserve"> (Alaska breeding)</t>
    </r>
  </si>
  <si>
    <t>Black-necked (Hawaiian) Stilt</t>
  </si>
  <si>
    <t>nivosus/ tenuirostris</t>
  </si>
  <si>
    <t>nivosus</t>
  </si>
  <si>
    <t>100,000 - 1,000,000</t>
  </si>
  <si>
    <t>arcticola/ hudsonia/ pacifica</t>
  </si>
  <si>
    <r>
      <rPr>
        <i/>
        <sz val="10"/>
        <rFont val="Calibri"/>
        <family val="2"/>
        <scheme val="minor"/>
      </rPr>
      <t>circumcinctus</t>
    </r>
    <r>
      <rPr>
        <sz val="10"/>
        <rFont val="Calibri"/>
        <family val="2"/>
        <scheme val="minor"/>
      </rPr>
      <t xml:space="preserve"> (Great Lakes breeding)</t>
    </r>
  </si>
  <si>
    <r>
      <rPr>
        <i/>
        <sz val="10"/>
        <rFont val="Calibri"/>
        <family val="2"/>
        <scheme val="minor"/>
      </rPr>
      <t>circumcinctus</t>
    </r>
    <r>
      <rPr>
        <sz val="10"/>
        <rFont val="Calibri"/>
        <family val="2"/>
        <scheme val="minor"/>
      </rPr>
      <t xml:space="preserve"> (Great Plains breeding)</t>
    </r>
  </si>
  <si>
    <t>Alaska/Canada breeding</t>
  </si>
  <si>
    <t>W2014</t>
  </si>
  <si>
    <t>circumcinctus</t>
  </si>
  <si>
    <t>FlyNumber</t>
  </si>
  <si>
    <t>PopSize</t>
  </si>
  <si>
    <t>roselaari/rufa</t>
  </si>
  <si>
    <r>
      <t xml:space="preserve">maritima </t>
    </r>
    <r>
      <rPr>
        <sz val="10"/>
        <rFont val="Calibri"/>
        <family val="2"/>
        <scheme val="minor"/>
      </rPr>
      <t>(Canada breeding)/</t>
    </r>
    <r>
      <rPr>
        <i/>
        <sz val="10"/>
        <rFont val="Calibri"/>
        <family val="2"/>
        <scheme val="minor"/>
      </rPr>
      <t>belcheri</t>
    </r>
  </si>
  <si>
    <t>griseus/hendersoni</t>
  </si>
  <si>
    <t>BcrUse</t>
  </si>
  <si>
    <r>
      <t xml:space="preserve">squatarola </t>
    </r>
    <r>
      <rPr>
        <sz val="10"/>
        <rFont val="Calibri"/>
        <family val="2"/>
        <scheme val="minor"/>
      </rPr>
      <t>(Alaska)</t>
    </r>
    <r>
      <rPr>
        <i/>
        <sz val="10"/>
        <rFont val="Calibri"/>
        <family val="2"/>
        <scheme val="minor"/>
      </rPr>
      <t>/cynosurae</t>
    </r>
  </si>
  <si>
    <t>Yes</t>
  </si>
  <si>
    <t>Weinstein, A., L. Trocki, R. Levalley, R. H. Doster, T. Distler, and K. Krieger. 2014. A first population assessment of Black Oystercatcher Haematopus bachmani in California. Marine Ornithology 42: 49–56.</t>
  </si>
  <si>
    <r>
      <rPr>
        <b/>
        <i/>
        <sz val="11"/>
        <color theme="1"/>
        <rFont val="Calibri"/>
        <family val="2"/>
        <scheme val="minor"/>
      </rPr>
      <t>Subspecies</t>
    </r>
    <r>
      <rPr>
        <b/>
        <sz val="11"/>
        <color theme="1"/>
        <rFont val="Calibri"/>
        <family val="2"/>
        <scheme val="minor"/>
      </rPr>
      <t>/Population</t>
    </r>
  </si>
  <si>
    <r>
      <t xml:space="preserve">mexicanus </t>
    </r>
    <r>
      <rPr>
        <sz val="11"/>
        <color theme="1"/>
        <rFont val="Calibri"/>
        <family val="2"/>
        <scheme val="minor"/>
      </rPr>
      <t xml:space="preserve">(NA)/ </t>
    </r>
    <r>
      <rPr>
        <i/>
        <sz val="11"/>
        <color theme="1"/>
        <rFont val="Calibri"/>
        <family val="2"/>
        <scheme val="minor"/>
      </rPr>
      <t>knudseni</t>
    </r>
  </si>
  <si>
    <r>
      <t xml:space="preserve">mexicanus </t>
    </r>
    <r>
      <rPr>
        <sz val="11"/>
        <color theme="1"/>
        <rFont val="Calibri"/>
        <family val="2"/>
        <scheme val="minor"/>
      </rPr>
      <t>(North American breeding)</t>
    </r>
  </si>
  <si>
    <r>
      <t xml:space="preserve">squatarola </t>
    </r>
    <r>
      <rPr>
        <sz val="11"/>
        <color theme="1"/>
        <rFont val="Calibri"/>
        <family val="2"/>
        <scheme val="minor"/>
      </rPr>
      <t>(Alaska breeding)</t>
    </r>
  </si>
  <si>
    <r>
      <rPr>
        <i/>
        <sz val="11"/>
        <color theme="1"/>
        <rFont val="Calibri"/>
        <family val="2"/>
        <scheme val="minor"/>
      </rPr>
      <t>nivosus</t>
    </r>
    <r>
      <rPr>
        <sz val="11"/>
        <color theme="1"/>
        <rFont val="Calibri"/>
        <family val="2"/>
        <scheme val="minor"/>
      </rPr>
      <t xml:space="preserve"> (Pacific Coast)</t>
    </r>
  </si>
  <si>
    <r>
      <rPr>
        <i/>
        <sz val="11"/>
        <color theme="1"/>
        <rFont val="Calibri"/>
        <family val="2"/>
        <scheme val="minor"/>
      </rPr>
      <t>nivosus</t>
    </r>
    <r>
      <rPr>
        <sz val="11"/>
        <color theme="1"/>
        <rFont val="Calibri"/>
        <family val="2"/>
        <scheme val="minor"/>
      </rPr>
      <t xml:space="preserve"> (Interior/Gulf Coast)</t>
    </r>
  </si>
  <si>
    <r>
      <t xml:space="preserve">wilsonia </t>
    </r>
    <r>
      <rPr>
        <sz val="11"/>
        <color theme="1"/>
        <rFont val="Calibri"/>
        <family val="2"/>
        <scheme val="minor"/>
      </rPr>
      <t>(North America breeding)</t>
    </r>
  </si>
  <si>
    <r>
      <t xml:space="preserve">psammodroma </t>
    </r>
    <r>
      <rPr>
        <sz val="11"/>
        <color theme="1"/>
        <rFont val="Calibri"/>
        <family val="2"/>
        <scheme val="minor"/>
      </rPr>
      <t>(Canada breeding)</t>
    </r>
  </si>
  <si>
    <r>
      <rPr>
        <i/>
        <sz val="11"/>
        <color theme="1"/>
        <rFont val="Calibri"/>
        <family val="2"/>
        <scheme val="minor"/>
      </rPr>
      <t>circumcinctus</t>
    </r>
    <r>
      <rPr>
        <sz val="11"/>
        <color theme="1"/>
        <rFont val="Calibri"/>
        <family val="2"/>
        <scheme val="minor"/>
      </rPr>
      <t xml:space="preserve"> (Great Lakes breeding)</t>
    </r>
  </si>
  <si>
    <r>
      <rPr>
        <i/>
        <sz val="11"/>
        <color theme="1"/>
        <rFont val="Calibri"/>
        <family val="2"/>
        <scheme val="minor"/>
      </rPr>
      <t>circumcinctus</t>
    </r>
    <r>
      <rPr>
        <sz val="11"/>
        <color theme="1"/>
        <rFont val="Calibri"/>
        <family val="2"/>
        <scheme val="minor"/>
      </rPr>
      <t xml:space="preserve"> (Great Plains breeding)</t>
    </r>
  </si>
  <si>
    <r>
      <t xml:space="preserve">palliatus </t>
    </r>
    <r>
      <rPr>
        <sz val="11"/>
        <color theme="1"/>
        <rFont val="Calibri"/>
        <family val="2"/>
        <scheme val="minor"/>
      </rPr>
      <t>(North America breeding)</t>
    </r>
  </si>
  <si>
    <r>
      <rPr>
        <i/>
        <sz val="11"/>
        <color theme="1"/>
        <rFont val="Calibri"/>
        <family val="2"/>
        <scheme val="minor"/>
      </rPr>
      <t>fedoa</t>
    </r>
    <r>
      <rPr>
        <sz val="11"/>
        <color theme="1"/>
        <rFont val="Calibri"/>
        <family val="2"/>
        <scheme val="minor"/>
      </rPr>
      <t xml:space="preserve"> (Great Plains breeding)</t>
    </r>
  </si>
  <si>
    <r>
      <rPr>
        <i/>
        <sz val="11"/>
        <color theme="1"/>
        <rFont val="Calibri"/>
        <family val="2"/>
        <scheme val="minor"/>
      </rPr>
      <t>fedoa</t>
    </r>
    <r>
      <rPr>
        <sz val="11"/>
        <color theme="1"/>
        <rFont val="Calibri"/>
        <family val="2"/>
        <scheme val="minor"/>
      </rPr>
      <t xml:space="preserve"> (James Bay)</t>
    </r>
  </si>
  <si>
    <r>
      <t xml:space="preserve">interpres </t>
    </r>
    <r>
      <rPr>
        <sz val="11"/>
        <color theme="1"/>
        <rFont val="Calibri"/>
        <family val="2"/>
        <scheme val="minor"/>
      </rPr>
      <t>(AK/CAN)/</t>
    </r>
    <r>
      <rPr>
        <i/>
        <sz val="11"/>
        <color theme="1"/>
        <rFont val="Calibri"/>
        <family val="2"/>
        <scheme val="minor"/>
      </rPr>
      <t>morinella</t>
    </r>
  </si>
  <si>
    <r>
      <rPr>
        <i/>
        <sz val="11"/>
        <color theme="1"/>
        <rFont val="Calibri"/>
        <family val="2"/>
        <scheme val="minor"/>
      </rPr>
      <t>interpres</t>
    </r>
    <r>
      <rPr>
        <sz val="11"/>
        <color theme="1"/>
        <rFont val="Calibri"/>
        <family val="2"/>
        <scheme val="minor"/>
      </rPr>
      <t xml:space="preserve"> (Alaska breeding)</t>
    </r>
  </si>
  <si>
    <r>
      <rPr>
        <i/>
        <sz val="11"/>
        <color theme="1"/>
        <rFont val="Calibri"/>
        <family val="2"/>
        <scheme val="minor"/>
      </rPr>
      <t>interpres</t>
    </r>
    <r>
      <rPr>
        <sz val="11"/>
        <color theme="1"/>
        <rFont val="Calibri"/>
        <family val="2"/>
        <scheme val="minor"/>
      </rPr>
      <t xml:space="preserve"> (Canada breeding)</t>
    </r>
  </si>
  <si>
    <r>
      <t xml:space="preserve">islandica </t>
    </r>
    <r>
      <rPr>
        <sz val="11"/>
        <color theme="1"/>
        <rFont val="Calibri"/>
        <family val="2"/>
        <scheme val="minor"/>
      </rPr>
      <t>(Canada breeding)</t>
    </r>
  </si>
  <si>
    <r>
      <t xml:space="preserve">maritima </t>
    </r>
    <r>
      <rPr>
        <sz val="11"/>
        <color theme="1"/>
        <rFont val="Calibri"/>
        <family val="2"/>
        <scheme val="minor"/>
      </rPr>
      <t>(Canada breeding)</t>
    </r>
  </si>
  <si>
    <r>
      <t xml:space="preserve">squatarola </t>
    </r>
    <r>
      <rPr>
        <sz val="11"/>
        <color theme="1"/>
        <rFont val="Calibri"/>
        <family val="2"/>
        <scheme val="minor"/>
      </rPr>
      <t>(Alaska)/</t>
    </r>
    <r>
      <rPr>
        <i/>
        <sz val="11"/>
        <color theme="1"/>
        <rFont val="Calibri"/>
        <family val="2"/>
        <scheme val="minor"/>
      </rPr>
      <t>cynosurae</t>
    </r>
  </si>
  <si>
    <r>
      <t xml:space="preserve">islandica </t>
    </r>
    <r>
      <rPr>
        <sz val="11"/>
        <color theme="1"/>
        <rFont val="Calibri"/>
        <family val="2"/>
        <scheme val="minor"/>
      </rPr>
      <t>(Canada)</t>
    </r>
    <r>
      <rPr>
        <i/>
        <sz val="11"/>
        <color theme="1"/>
        <rFont val="Calibri"/>
        <family val="2"/>
        <scheme val="minor"/>
      </rPr>
      <t>/ roselaari/ rufa</t>
    </r>
  </si>
  <si>
    <r>
      <t>maritima</t>
    </r>
    <r>
      <rPr>
        <sz val="11"/>
        <color theme="1"/>
        <rFont val="Calibri"/>
        <family val="2"/>
        <scheme val="minor"/>
      </rPr>
      <t xml:space="preserve"> (Canada)/</t>
    </r>
    <r>
      <rPr>
        <i/>
        <sz val="11"/>
        <color theme="1"/>
        <rFont val="Calibri"/>
        <family val="2"/>
        <scheme val="minor"/>
      </rPr>
      <t>belcheri</t>
    </r>
  </si>
  <si>
    <t>For North America: Andres et al. 2012. For the World: Wetlands International. 2013. Waterbird Population Estimates. Retrieved from http://www.wpe.wetlands.org.  When minimums and maximums were provided, the midpoint was chosen.</t>
  </si>
  <si>
    <t>Certainty/ range</t>
  </si>
  <si>
    <t>Provided in Andres et al. 2012.  Ranges of current estimates are reported as probability intervals or as expert opinion (estimated).  If ranges are not available, a measure of certainty is provided as: 1) low – educated guess, perhaps in the same order of magnitude, wide variation among data sources; 2) moderate – restricted populations or behavior that allows somewhat reliable surveys, estimate comes from several reliable survey types with different methods or incomplete coverage; 3) high – dedicated survey or census of a population.</t>
  </si>
  <si>
    <t>Denotes that estimates were generated from survey data (SD) or by expert opinion (EX).</t>
  </si>
  <si>
    <t>Tab</t>
  </si>
  <si>
    <t>FlywayPops</t>
  </si>
  <si>
    <t>Taxonomic ordering by species (integers ) and subspecies/populations (decimals).</t>
  </si>
  <si>
    <t>English common name (AOU).</t>
  </si>
  <si>
    <t>Scientifc species name (AOU).</t>
  </si>
  <si>
    <t>Scientic subspecies name or common name population (AOU, USSCP, Andres et al. 2012).</t>
  </si>
  <si>
    <t>Codes related to "References" tab.</t>
  </si>
  <si>
    <t>As in "PopSize" tab.</t>
  </si>
  <si>
    <t>B = Breeding, M = Migration, M-F = Fall Migration, M-S - Spring Migration, W = Wintering (northern hemisphere), R = Resident.</t>
  </si>
  <si>
    <t>Number of individuals using the flyway.</t>
  </si>
  <si>
    <t>Certainty of distribution of population among flyways, qualitatively as high, medium, or low.</t>
  </si>
  <si>
    <t>P(flyway)</t>
  </si>
  <si>
    <t>Proportion of population in the flyway.</t>
  </si>
  <si>
    <t>Use this population for determining BCR numbers/distribution (Yes or No).</t>
  </si>
  <si>
    <t>Reference Codes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</si>
</sst>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00"/>
  </numFmts>
  <fonts count="17" x14ac:knownFonts="1">
    <font>
      <sz val="10"/>
      <color theme="1"/>
      <name val="Microsoft Sans Serif"/>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Microsoft Sans Serif"/>
      <family val="2"/>
    </font>
    <font>
      <sz val="10"/>
      <name val="Calibri"/>
      <family val="2"/>
      <scheme val="minor"/>
    </font>
    <font>
      <b/>
      <sz val="10"/>
      <name val="Calibri"/>
      <family val="2"/>
      <scheme val="minor"/>
    </font>
    <font>
      <b/>
      <sz val="11"/>
      <color theme="1"/>
      <name val="Calibri"/>
      <family val="2"/>
      <scheme val="minor"/>
    </font>
    <font>
      <i/>
      <sz val="11"/>
      <color theme="1"/>
      <name val="Calibri"/>
      <family val="2"/>
      <scheme val="minor"/>
    </font>
    <font>
      <i/>
      <sz val="10"/>
      <name val="Calibri"/>
      <family val="2"/>
      <scheme val="minor"/>
    </font>
    <font>
      <b/>
      <sz val="11"/>
      <name val="Calibri"/>
      <family val="2"/>
      <scheme val="minor"/>
    </font>
    <font>
      <sz val="11"/>
      <name val="Calibri"/>
      <family val="2"/>
      <scheme val="minor"/>
    </font>
    <font>
      <b/>
      <i/>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3" fontId="8" fillId="0" borderId="0" applyFont="0" applyFill="0" applyBorder="0" applyAlignment="0" applyProtection="0"/>
  </cellStyleXfs>
  <cellXfs count="71">
    <xf numFmtId="0" fontId="0" fillId="0" borderId="0" xfId="0"/>
    <xf numFmtId="0" fontId="10" fillId="0" borderId="0" xfId="1" applyNumberFormat="1" applyFont="1" applyAlignment="1">
      <alignment horizontal="center"/>
    </xf>
    <xf numFmtId="0" fontId="10" fillId="0" borderId="0" xfId="1" applyNumberFormat="1" applyFont="1" applyAlignment="1">
      <alignment horizontal="center" wrapText="1"/>
    </xf>
    <xf numFmtId="3" fontId="10" fillId="0" borderId="0" xfId="1" applyNumberFormat="1" applyFont="1" applyAlignment="1">
      <alignment horizontal="center"/>
    </xf>
    <xf numFmtId="0" fontId="9" fillId="0" borderId="0" xfId="1" applyNumberFormat="1" applyFont="1" applyAlignment="1">
      <alignment vertical="center" wrapText="1"/>
    </xf>
    <xf numFmtId="0" fontId="9" fillId="0" borderId="0" xfId="1" applyNumberFormat="1" applyFont="1" applyAlignment="1">
      <alignment horizontal="center" vertical="center"/>
    </xf>
    <xf numFmtId="0" fontId="9" fillId="0" borderId="0" xfId="1" applyNumberFormat="1" applyFont="1" applyAlignment="1">
      <alignment horizontal="center" vertical="center" wrapText="1"/>
    </xf>
    <xf numFmtId="0" fontId="7" fillId="0" borderId="0" xfId="0" applyFont="1" applyAlignment="1">
      <alignment wrapText="1"/>
    </xf>
    <xf numFmtId="0" fontId="7" fillId="0" borderId="0" xfId="0" applyFont="1" applyAlignment="1">
      <alignment horizontal="left" vertical="center"/>
    </xf>
    <xf numFmtId="0" fontId="9" fillId="0" borderId="0" xfId="0" applyFont="1"/>
    <xf numFmtId="0" fontId="9" fillId="0" borderId="0" xfId="0" applyFont="1" applyAlignment="1">
      <alignment wrapText="1"/>
    </xf>
    <xf numFmtId="0" fontId="9" fillId="0" borderId="0" xfId="0" applyFont="1" applyAlignment="1">
      <alignment horizontal="center" wrapText="1"/>
    </xf>
    <xf numFmtId="3" fontId="9" fillId="0" borderId="0" xfId="1" applyNumberFormat="1" applyFont="1" applyAlignment="1">
      <alignment vertical="center" wrapText="1"/>
    </xf>
    <xf numFmtId="3" fontId="9" fillId="0" borderId="0" xfId="1" applyNumberFormat="1" applyFont="1" applyAlignment="1">
      <alignment horizontal="center" vertical="center" wrapText="1"/>
    </xf>
    <xf numFmtId="3" fontId="9" fillId="0" borderId="0" xfId="0" applyNumberFormat="1" applyFont="1" applyAlignment="1">
      <alignment horizontal="center" wrapText="1"/>
    </xf>
    <xf numFmtId="0" fontId="11" fillId="0" borderId="0" xfId="0" applyFont="1" applyAlignment="1">
      <alignment horizontal="center"/>
    </xf>
    <xf numFmtId="3" fontId="10" fillId="0" borderId="0" xfId="1" applyNumberFormat="1" applyFont="1" applyAlignment="1">
      <alignment horizontal="center" wrapText="1"/>
    </xf>
    <xf numFmtId="164" fontId="9" fillId="0" borderId="0" xfId="0" applyNumberFormat="1" applyFont="1"/>
    <xf numFmtId="164" fontId="10" fillId="0" borderId="0" xfId="1" applyNumberFormat="1" applyFont="1" applyAlignment="1">
      <alignment horizontal="center"/>
    </xf>
    <xf numFmtId="164" fontId="9" fillId="0" borderId="0" xfId="1" applyNumberFormat="1" applyFont="1" applyAlignment="1">
      <alignment vertical="center"/>
    </xf>
    <xf numFmtId="3" fontId="9" fillId="0" borderId="0" xfId="1" applyNumberFormat="1" applyFont="1" applyAlignment="1">
      <alignment horizontal="right" vertical="center"/>
    </xf>
    <xf numFmtId="3" fontId="9" fillId="0" borderId="0" xfId="1" applyNumberFormat="1" applyFont="1" applyAlignment="1">
      <alignment horizontal="right" vertical="center" wrapText="1"/>
    </xf>
    <xf numFmtId="3" fontId="9" fillId="0" borderId="0" xfId="0" applyNumberFormat="1" applyFont="1" applyAlignment="1">
      <alignment horizontal="right"/>
    </xf>
    <xf numFmtId="0" fontId="6" fillId="0" borderId="0" xfId="0" applyFont="1" applyAlignment="1">
      <alignment horizontal="left" vertical="center"/>
    </xf>
    <xf numFmtId="0" fontId="6" fillId="0" borderId="0" xfId="0" applyFont="1" applyAlignment="1">
      <alignment wrapText="1"/>
    </xf>
    <xf numFmtId="0" fontId="13" fillId="0" borderId="0" xfId="1" applyNumberFormat="1" applyFont="1" applyAlignment="1">
      <alignment horizontal="center" vertical="center" wrapText="1"/>
    </xf>
    <xf numFmtId="165" fontId="10" fillId="0" borderId="0" xfId="1" applyNumberFormat="1" applyFont="1" applyAlignment="1">
      <alignment horizontal="center" wrapText="1"/>
    </xf>
    <xf numFmtId="165" fontId="9" fillId="0" borderId="0" xfId="1" applyNumberFormat="1" applyFont="1" applyAlignment="1">
      <alignment horizontal="center" vertical="center" wrapText="1"/>
    </xf>
    <xf numFmtId="165" fontId="9" fillId="0" borderId="0" xfId="0" applyNumberFormat="1" applyFont="1" applyAlignment="1">
      <alignment horizontal="center" wrapText="1"/>
    </xf>
    <xf numFmtId="0" fontId="5" fillId="0" borderId="0" xfId="0" applyFont="1" applyAlignment="1">
      <alignment horizontal="left" vertical="center"/>
    </xf>
    <xf numFmtId="0" fontId="9" fillId="0" borderId="0" xfId="0" applyFont="1" applyAlignment="1">
      <alignment horizontal="center"/>
    </xf>
    <xf numFmtId="0" fontId="10" fillId="0" borderId="0" xfId="0" applyFont="1" applyAlignment="1">
      <alignment horizontal="center"/>
    </xf>
    <xf numFmtId="0" fontId="4" fillId="0" borderId="0" xfId="0" applyFont="1" applyAlignment="1">
      <alignment wrapText="1"/>
    </xf>
    <xf numFmtId="0" fontId="4" fillId="0" borderId="0" xfId="0" applyFont="1"/>
    <xf numFmtId="0" fontId="11" fillId="0" borderId="0" xfId="0" applyFont="1" applyBorder="1"/>
    <xf numFmtId="0" fontId="16" fillId="0" borderId="0" xfId="0" applyFont="1" applyBorder="1"/>
    <xf numFmtId="0" fontId="11" fillId="0" borderId="0" xfId="0" applyFont="1" applyBorder="1" applyAlignment="1">
      <alignment horizontal="center"/>
    </xf>
    <xf numFmtId="3" fontId="11" fillId="0" borderId="0" xfId="0" applyNumberFormat="1" applyFont="1" applyBorder="1" applyAlignment="1">
      <alignment horizontal="center"/>
    </xf>
    <xf numFmtId="164" fontId="4" fillId="0" borderId="0" xfId="0" applyNumberFormat="1" applyFont="1" applyBorder="1"/>
    <xf numFmtId="0" fontId="4" fillId="0" borderId="0" xfId="0" applyFont="1" applyBorder="1"/>
    <xf numFmtId="0" fontId="12" fillId="0" borderId="0" xfId="0" applyFont="1" applyBorder="1"/>
    <xf numFmtId="0" fontId="4" fillId="0" borderId="0" xfId="0" applyFont="1" applyBorder="1" applyAlignment="1">
      <alignment horizontal="center"/>
    </xf>
    <xf numFmtId="3" fontId="4" fillId="0" borderId="0" xfId="0" applyNumberFormat="1" applyFont="1" applyBorder="1" applyAlignment="1">
      <alignment horizontal="right"/>
    </xf>
    <xf numFmtId="0" fontId="4" fillId="0" borderId="0" xfId="0" applyFont="1" applyAlignment="1">
      <alignment horizontal="center"/>
    </xf>
    <xf numFmtId="0" fontId="12" fillId="0" borderId="0" xfId="0" applyFont="1" applyBorder="1" applyAlignment="1">
      <alignment horizontal="center"/>
    </xf>
    <xf numFmtId="3" fontId="15" fillId="0" borderId="0" xfId="0" applyNumberFormat="1" applyFont="1" applyBorder="1" applyAlignment="1">
      <alignment horizontal="right"/>
    </xf>
    <xf numFmtId="0" fontId="15" fillId="0" borderId="0" xfId="0" applyFont="1" applyBorder="1" applyAlignment="1">
      <alignment horizontal="center"/>
    </xf>
    <xf numFmtId="164" fontId="4" fillId="0" borderId="0" xfId="0" applyNumberFormat="1" applyFont="1"/>
    <xf numFmtId="0" fontId="3" fillId="0" borderId="0" xfId="0" applyFont="1" applyAlignment="1">
      <alignment horizontal="center"/>
    </xf>
    <xf numFmtId="0" fontId="2" fillId="0" borderId="0" xfId="0" applyFont="1"/>
    <xf numFmtId="0" fontId="15" fillId="0" borderId="0" xfId="1" applyNumberFormat="1" applyFont="1" applyAlignment="1">
      <alignment wrapText="1"/>
    </xf>
    <xf numFmtId="3" fontId="15" fillId="0" borderId="0" xfId="1" applyNumberFormat="1" applyFont="1"/>
    <xf numFmtId="0" fontId="2" fillId="0" borderId="0" xfId="0" applyFont="1" applyAlignment="1">
      <alignment horizontal="center"/>
    </xf>
    <xf numFmtId="3" fontId="2" fillId="0" borderId="0" xfId="0" applyNumberFormat="1" applyFont="1" applyAlignment="1"/>
    <xf numFmtId="0" fontId="15" fillId="0" borderId="0" xfId="1" applyNumberFormat="1" applyFont="1" applyAlignment="1">
      <alignment horizontal="center" wrapText="1"/>
    </xf>
    <xf numFmtId="0" fontId="2" fillId="0" borderId="0" xfId="0" applyFont="1" applyAlignment="1">
      <alignment horizontal="left" vertical="center"/>
    </xf>
    <xf numFmtId="0" fontId="15" fillId="0" borderId="0" xfId="1" applyNumberFormat="1" applyFont="1" applyAlignment="1">
      <alignment horizontal="left" vertical="center" wrapText="1"/>
    </xf>
    <xf numFmtId="0" fontId="15" fillId="0" borderId="0" xfId="1" applyNumberFormat="1" applyFont="1" applyAlignment="1">
      <alignment horizontal="left" wrapText="1"/>
    </xf>
    <xf numFmtId="0" fontId="15" fillId="0" borderId="0" xfId="1" applyNumberFormat="1" applyFont="1" applyAlignment="1">
      <alignment horizontal="center"/>
    </xf>
    <xf numFmtId="0" fontId="2" fillId="0" borderId="0" xfId="0" applyFont="1" applyAlignment="1">
      <alignment horizontal="left" vertical="center" wrapText="1"/>
    </xf>
    <xf numFmtId="0" fontId="11" fillId="0" borderId="0" xfId="0" applyFont="1" applyAlignment="1">
      <alignment horizontal="left" vertical="center"/>
    </xf>
    <xf numFmtId="164" fontId="11" fillId="0" borderId="0" xfId="0" applyNumberFormat="1" applyFont="1" applyBorder="1" applyAlignment="1">
      <alignment horizontal="left" vertical="center"/>
    </xf>
    <xf numFmtId="0" fontId="11" fillId="0" borderId="0" xfId="0" applyFont="1" applyBorder="1" applyAlignment="1">
      <alignment horizontal="left" vertical="center"/>
    </xf>
    <xf numFmtId="0" fontId="16" fillId="0" borderId="0" xfId="0" applyFont="1" applyBorder="1" applyAlignment="1">
      <alignment horizontal="left" vertical="center"/>
    </xf>
    <xf numFmtId="3" fontId="11" fillId="0" borderId="0" xfId="0" applyNumberFormat="1" applyFont="1" applyBorder="1" applyAlignment="1">
      <alignment horizontal="left" vertical="center"/>
    </xf>
    <xf numFmtId="0" fontId="14" fillId="0" borderId="0" xfId="1" applyNumberFormat="1" applyFont="1" applyAlignment="1">
      <alignment vertical="center" wrapText="1"/>
    </xf>
    <xf numFmtId="0" fontId="2" fillId="0" borderId="0" xfId="0" applyFont="1" applyAlignment="1">
      <alignment vertical="center" wrapText="1"/>
    </xf>
    <xf numFmtId="0" fontId="11" fillId="0" borderId="0" xfId="0" applyFont="1"/>
    <xf numFmtId="0" fontId="11" fillId="0" borderId="0" xfId="0" applyFont="1" applyAlignment="1">
      <alignment vertical="center"/>
    </xf>
    <xf numFmtId="0" fontId="2" fillId="0" borderId="0" xfId="0" applyFont="1" applyAlignment="1">
      <alignment horizontal="center" vertical="center"/>
    </xf>
    <xf numFmtId="164" fontId="11" fillId="0" borderId="0" xfId="0" applyNumberFormat="1" applyFont="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6"/>
  <sheetViews>
    <sheetView workbookViewId="0">
      <pane xSplit="1" ySplit="1" topLeftCell="B2" activePane="bottomRight" state="frozen"/>
      <selection pane="topRight" activeCell="B1" sqref="B1"/>
      <selection pane="bottomLeft" activeCell="A2" sqref="A2"/>
      <selection pane="bottomRight"/>
    </sheetView>
  </sheetViews>
  <sheetFormatPr defaultColWidth="8.85546875" defaultRowHeight="15" x14ac:dyDescent="0.25"/>
  <cols>
    <col min="1" max="1" width="5.140625" style="47" customWidth="1"/>
    <col min="2" max="2" width="26.85546875" style="33" customWidth="1"/>
    <col min="3" max="3" width="24.140625" style="33" customWidth="1"/>
    <col min="4" max="4" width="34.85546875" style="43" customWidth="1"/>
    <col min="5" max="5" width="9.7109375" style="33" customWidth="1"/>
    <col min="6" max="6" width="25.28515625" style="33" customWidth="1"/>
    <col min="7" max="7" width="4.85546875" style="33" customWidth="1"/>
    <col min="8" max="8" width="7.140625" style="43" customWidth="1"/>
    <col min="9" max="16384" width="8.85546875" style="33"/>
  </cols>
  <sheetData>
    <row r="1" spans="1:8" x14ac:dyDescent="0.25">
      <c r="A1" s="70" t="s">
        <v>108</v>
      </c>
      <c r="B1" s="34" t="s">
        <v>0</v>
      </c>
      <c r="C1" s="35" t="s">
        <v>124</v>
      </c>
      <c r="D1" s="36" t="s">
        <v>268</v>
      </c>
      <c r="E1" s="37" t="s">
        <v>125</v>
      </c>
      <c r="F1" s="36" t="s">
        <v>1</v>
      </c>
      <c r="G1" s="36" t="s">
        <v>107</v>
      </c>
      <c r="H1" s="15" t="s">
        <v>212</v>
      </c>
    </row>
    <row r="2" spans="1:8" x14ac:dyDescent="0.25">
      <c r="A2" s="38">
        <v>1</v>
      </c>
      <c r="B2" s="39" t="s">
        <v>29</v>
      </c>
      <c r="C2" s="40" t="s">
        <v>123</v>
      </c>
      <c r="D2" s="41" t="s">
        <v>235</v>
      </c>
      <c r="E2" s="42">
        <v>900000</v>
      </c>
      <c r="F2" s="41" t="s">
        <v>18</v>
      </c>
      <c r="G2" s="41" t="s">
        <v>127</v>
      </c>
      <c r="H2" s="43" t="s">
        <v>191</v>
      </c>
    </row>
    <row r="3" spans="1:8" x14ac:dyDescent="0.25">
      <c r="A3" s="38">
        <v>1.1000000000000001</v>
      </c>
      <c r="B3" s="39" t="s">
        <v>29</v>
      </c>
      <c r="C3" s="40" t="s">
        <v>123</v>
      </c>
      <c r="D3" s="44" t="s">
        <v>126</v>
      </c>
      <c r="E3" s="42">
        <v>550000</v>
      </c>
      <c r="F3" s="41" t="s">
        <v>252</v>
      </c>
      <c r="G3" s="41" t="s">
        <v>127</v>
      </c>
      <c r="H3" s="43" t="s">
        <v>191</v>
      </c>
    </row>
    <row r="4" spans="1:8" x14ac:dyDescent="0.25">
      <c r="A4" s="38">
        <v>1.2</v>
      </c>
      <c r="B4" s="39" t="s">
        <v>29</v>
      </c>
      <c r="C4" s="40" t="s">
        <v>123</v>
      </c>
      <c r="D4" s="44" t="s">
        <v>269</v>
      </c>
      <c r="E4" s="42">
        <v>177100</v>
      </c>
      <c r="F4" s="41" t="s">
        <v>18</v>
      </c>
      <c r="G4" s="41" t="s">
        <v>127</v>
      </c>
      <c r="H4" s="43" t="s">
        <v>186</v>
      </c>
    </row>
    <row r="5" spans="1:8" x14ac:dyDescent="0.25">
      <c r="A5" s="38">
        <v>1.3</v>
      </c>
      <c r="B5" s="39" t="s">
        <v>29</v>
      </c>
      <c r="C5" s="40" t="s">
        <v>123</v>
      </c>
      <c r="D5" s="44" t="s">
        <v>270</v>
      </c>
      <c r="E5" s="42">
        <v>175000</v>
      </c>
      <c r="F5" s="41" t="s">
        <v>18</v>
      </c>
      <c r="G5" s="41" t="s">
        <v>127</v>
      </c>
      <c r="H5" s="43" t="s">
        <v>186</v>
      </c>
    </row>
    <row r="6" spans="1:8" x14ac:dyDescent="0.25">
      <c r="A6" s="38">
        <v>1.4</v>
      </c>
      <c r="B6" s="39" t="s">
        <v>249</v>
      </c>
      <c r="C6" s="40" t="s">
        <v>123</v>
      </c>
      <c r="D6" s="44" t="s">
        <v>128</v>
      </c>
      <c r="E6" s="42">
        <v>2100</v>
      </c>
      <c r="F6" s="41" t="s">
        <v>12</v>
      </c>
      <c r="G6" s="41" t="s">
        <v>129</v>
      </c>
      <c r="H6" s="43" t="s">
        <v>186</v>
      </c>
    </row>
    <row r="7" spans="1:8" x14ac:dyDescent="0.25">
      <c r="A7" s="38">
        <v>2</v>
      </c>
      <c r="B7" s="39" t="s">
        <v>30</v>
      </c>
      <c r="C7" s="40" t="s">
        <v>31</v>
      </c>
      <c r="D7" s="41" t="s">
        <v>235</v>
      </c>
      <c r="E7" s="42">
        <v>450000</v>
      </c>
      <c r="F7" s="41" t="s">
        <v>18</v>
      </c>
      <c r="G7" s="41" t="s">
        <v>127</v>
      </c>
      <c r="H7" s="43" t="s">
        <v>186</v>
      </c>
    </row>
    <row r="8" spans="1:8" x14ac:dyDescent="0.25">
      <c r="A8" s="38">
        <v>3</v>
      </c>
      <c r="B8" s="39" t="s">
        <v>25</v>
      </c>
      <c r="C8" s="40" t="s">
        <v>142</v>
      </c>
      <c r="D8" s="41" t="s">
        <v>235</v>
      </c>
      <c r="E8" s="42">
        <v>43300</v>
      </c>
      <c r="F8" s="41" t="s">
        <v>211</v>
      </c>
      <c r="G8" s="41" t="s">
        <v>127</v>
      </c>
      <c r="H8" s="43" t="s">
        <v>188</v>
      </c>
    </row>
    <row r="9" spans="1:8" x14ac:dyDescent="0.25">
      <c r="A9" s="38">
        <v>3.1</v>
      </c>
      <c r="B9" s="39" t="s">
        <v>25</v>
      </c>
      <c r="C9" s="40" t="s">
        <v>142</v>
      </c>
      <c r="D9" s="44" t="s">
        <v>143</v>
      </c>
      <c r="E9" s="42">
        <v>19500</v>
      </c>
      <c r="F9" s="41" t="s">
        <v>4</v>
      </c>
      <c r="G9" s="41" t="s">
        <v>129</v>
      </c>
      <c r="H9" s="43" t="s">
        <v>186</v>
      </c>
    </row>
    <row r="10" spans="1:8" x14ac:dyDescent="0.25">
      <c r="A10" s="38">
        <v>3.2</v>
      </c>
      <c r="B10" s="39" t="s">
        <v>25</v>
      </c>
      <c r="C10" s="40" t="s">
        <v>142</v>
      </c>
      <c r="D10" s="44" t="s">
        <v>278</v>
      </c>
      <c r="E10" s="42">
        <v>11000</v>
      </c>
      <c r="F10" s="41" t="s">
        <v>26</v>
      </c>
      <c r="G10" s="41" t="s">
        <v>129</v>
      </c>
      <c r="H10" s="43" t="s">
        <v>186</v>
      </c>
    </row>
    <row r="11" spans="1:8" x14ac:dyDescent="0.25">
      <c r="A11" s="38">
        <v>4</v>
      </c>
      <c r="B11" s="39" t="s">
        <v>27</v>
      </c>
      <c r="C11" s="40" t="s">
        <v>28</v>
      </c>
      <c r="D11" s="41" t="s">
        <v>235</v>
      </c>
      <c r="E11" s="42">
        <v>11000</v>
      </c>
      <c r="F11" s="41" t="s">
        <v>4</v>
      </c>
      <c r="G11" s="41" t="s">
        <v>127</v>
      </c>
      <c r="H11" s="43" t="s">
        <v>257</v>
      </c>
    </row>
    <row r="12" spans="1:8" x14ac:dyDescent="0.25">
      <c r="A12" s="38">
        <v>5</v>
      </c>
      <c r="B12" s="39" t="s">
        <v>2</v>
      </c>
      <c r="C12" s="40" t="s">
        <v>130</v>
      </c>
      <c r="D12" s="41" t="s">
        <v>235</v>
      </c>
      <c r="E12" s="42">
        <v>836700</v>
      </c>
      <c r="F12" s="41" t="s">
        <v>4</v>
      </c>
      <c r="G12" s="41" t="s">
        <v>127</v>
      </c>
      <c r="H12" s="43" t="s">
        <v>191</v>
      </c>
    </row>
    <row r="13" spans="1:8" x14ac:dyDescent="0.25">
      <c r="A13" s="38">
        <v>5.0999999999999996</v>
      </c>
      <c r="B13" s="39" t="s">
        <v>2</v>
      </c>
      <c r="C13" s="40" t="s">
        <v>130</v>
      </c>
      <c r="D13" s="44" t="s">
        <v>131</v>
      </c>
      <c r="E13" s="42">
        <v>396700</v>
      </c>
      <c r="F13" s="41" t="s">
        <v>4</v>
      </c>
      <c r="G13" s="41" t="s">
        <v>127</v>
      </c>
      <c r="H13" s="43" t="s">
        <v>191</v>
      </c>
    </row>
    <row r="14" spans="1:8" x14ac:dyDescent="0.25">
      <c r="A14" s="38">
        <v>5.2</v>
      </c>
      <c r="B14" s="39" t="s">
        <v>2</v>
      </c>
      <c r="C14" s="40" t="s">
        <v>130</v>
      </c>
      <c r="D14" s="44" t="s">
        <v>286</v>
      </c>
      <c r="E14" s="42">
        <v>362700</v>
      </c>
      <c r="F14" s="41" t="s">
        <v>4</v>
      </c>
      <c r="G14" s="41" t="s">
        <v>127</v>
      </c>
      <c r="H14" s="43" t="s">
        <v>186</v>
      </c>
    </row>
    <row r="15" spans="1:8" x14ac:dyDescent="0.25">
      <c r="A15" s="38">
        <v>5.3</v>
      </c>
      <c r="B15" s="39" t="s">
        <v>2</v>
      </c>
      <c r="C15" s="40" t="s">
        <v>130</v>
      </c>
      <c r="D15" s="44" t="s">
        <v>271</v>
      </c>
      <c r="E15" s="42">
        <v>262700</v>
      </c>
      <c r="F15" s="41" t="s">
        <v>3</v>
      </c>
      <c r="G15" s="41" t="s">
        <v>129</v>
      </c>
      <c r="H15" s="43" t="s">
        <v>186</v>
      </c>
    </row>
    <row r="16" spans="1:8" x14ac:dyDescent="0.25">
      <c r="A16" s="38">
        <v>5.4</v>
      </c>
      <c r="B16" s="39" t="s">
        <v>2</v>
      </c>
      <c r="C16" s="40" t="s">
        <v>130</v>
      </c>
      <c r="D16" s="44" t="s">
        <v>132</v>
      </c>
      <c r="E16" s="42">
        <v>100000</v>
      </c>
      <c r="F16" s="41" t="s">
        <v>4</v>
      </c>
      <c r="G16" s="41" t="s">
        <v>127</v>
      </c>
      <c r="H16" s="43" t="s">
        <v>186</v>
      </c>
    </row>
    <row r="17" spans="1:8" x14ac:dyDescent="0.25">
      <c r="A17" s="38">
        <v>6</v>
      </c>
      <c r="B17" s="39" t="s">
        <v>5</v>
      </c>
      <c r="C17" s="40" t="s">
        <v>6</v>
      </c>
      <c r="D17" s="41" t="s">
        <v>235</v>
      </c>
      <c r="E17" s="42">
        <v>500000</v>
      </c>
      <c r="F17" s="41" t="s">
        <v>7</v>
      </c>
      <c r="G17" s="41" t="s">
        <v>129</v>
      </c>
      <c r="H17" s="43" t="s">
        <v>186</v>
      </c>
    </row>
    <row r="18" spans="1:8" x14ac:dyDescent="0.25">
      <c r="A18" s="38">
        <v>7</v>
      </c>
      <c r="B18" s="39" t="s">
        <v>8</v>
      </c>
      <c r="C18" s="40" t="s">
        <v>9</v>
      </c>
      <c r="D18" s="41" t="s">
        <v>235</v>
      </c>
      <c r="E18" s="42">
        <v>217500</v>
      </c>
      <c r="F18" s="41" t="s">
        <v>4</v>
      </c>
      <c r="G18" s="41" t="s">
        <v>127</v>
      </c>
      <c r="H18" s="43" t="s">
        <v>191</v>
      </c>
    </row>
    <row r="19" spans="1:8" x14ac:dyDescent="0.25">
      <c r="A19" s="38">
        <v>7.1</v>
      </c>
      <c r="B19" s="39" t="s">
        <v>8</v>
      </c>
      <c r="C19" s="40" t="s">
        <v>9</v>
      </c>
      <c r="D19" s="41" t="s">
        <v>204</v>
      </c>
      <c r="E19" s="42">
        <v>42500</v>
      </c>
      <c r="F19" s="41" t="s">
        <v>10</v>
      </c>
      <c r="G19" s="41" t="s">
        <v>127</v>
      </c>
      <c r="H19" s="43" t="s">
        <v>186</v>
      </c>
    </row>
    <row r="20" spans="1:8" x14ac:dyDescent="0.25">
      <c r="A20" s="38">
        <v>8</v>
      </c>
      <c r="B20" s="39" t="s">
        <v>11</v>
      </c>
      <c r="C20" s="40" t="s">
        <v>133</v>
      </c>
      <c r="D20" s="41" t="s">
        <v>235</v>
      </c>
      <c r="E20" s="42">
        <v>31350</v>
      </c>
      <c r="F20" s="41" t="s">
        <v>4</v>
      </c>
      <c r="G20" s="41" t="s">
        <v>127</v>
      </c>
      <c r="H20" s="43" t="s">
        <v>191</v>
      </c>
    </row>
    <row r="21" spans="1:8" x14ac:dyDescent="0.25">
      <c r="A21" s="38">
        <v>8.1</v>
      </c>
      <c r="B21" s="39" t="s">
        <v>11</v>
      </c>
      <c r="C21" s="40" t="s">
        <v>133</v>
      </c>
      <c r="D21" s="44" t="s">
        <v>250</v>
      </c>
      <c r="E21" s="42">
        <v>26320</v>
      </c>
      <c r="F21" s="41" t="s">
        <v>14</v>
      </c>
      <c r="G21" s="41" t="s">
        <v>129</v>
      </c>
      <c r="H21" s="43" t="s">
        <v>186</v>
      </c>
    </row>
    <row r="22" spans="1:8" x14ac:dyDescent="0.25">
      <c r="A22" s="38">
        <v>8.1999999999999993</v>
      </c>
      <c r="B22" s="39" t="s">
        <v>11</v>
      </c>
      <c r="C22" s="40" t="s">
        <v>133</v>
      </c>
      <c r="D22" s="44" t="s">
        <v>251</v>
      </c>
      <c r="E22" s="42">
        <v>25870</v>
      </c>
      <c r="F22" s="41" t="s">
        <v>12</v>
      </c>
      <c r="G22" s="41" t="s">
        <v>129</v>
      </c>
      <c r="H22" s="43" t="s">
        <v>186</v>
      </c>
    </row>
    <row r="23" spans="1:8" x14ac:dyDescent="0.25">
      <c r="A23" s="38">
        <v>8.3000000000000007</v>
      </c>
      <c r="B23" s="39" t="s">
        <v>11</v>
      </c>
      <c r="C23" s="40" t="s">
        <v>133</v>
      </c>
      <c r="D23" s="41" t="s">
        <v>272</v>
      </c>
      <c r="E23" s="42">
        <v>2930</v>
      </c>
      <c r="F23" s="41" t="s">
        <v>12</v>
      </c>
      <c r="G23" s="41" t="s">
        <v>129</v>
      </c>
      <c r="H23" s="43" t="s">
        <v>186</v>
      </c>
    </row>
    <row r="24" spans="1:8" x14ac:dyDescent="0.25">
      <c r="A24" s="38">
        <v>8.4</v>
      </c>
      <c r="B24" s="39" t="s">
        <v>11</v>
      </c>
      <c r="C24" s="40" t="s">
        <v>133</v>
      </c>
      <c r="D24" s="41" t="s">
        <v>273</v>
      </c>
      <c r="E24" s="42">
        <v>22940</v>
      </c>
      <c r="F24" s="41" t="s">
        <v>13</v>
      </c>
      <c r="G24" s="41" t="s">
        <v>129</v>
      </c>
      <c r="H24" s="43" t="s">
        <v>186</v>
      </c>
    </row>
    <row r="25" spans="1:8" x14ac:dyDescent="0.25">
      <c r="A25" s="38">
        <v>8.5</v>
      </c>
      <c r="B25" s="39" t="s">
        <v>11</v>
      </c>
      <c r="C25" s="40" t="s">
        <v>133</v>
      </c>
      <c r="D25" s="44" t="s">
        <v>134</v>
      </c>
      <c r="E25" s="42">
        <v>450</v>
      </c>
      <c r="F25" s="41" t="s">
        <v>4</v>
      </c>
      <c r="G25" s="41" t="s">
        <v>127</v>
      </c>
      <c r="H25" s="43" t="s">
        <v>186</v>
      </c>
    </row>
    <row r="26" spans="1:8" x14ac:dyDescent="0.25">
      <c r="A26" s="38">
        <v>9</v>
      </c>
      <c r="B26" s="39" t="s">
        <v>15</v>
      </c>
      <c r="C26" s="40" t="s">
        <v>16</v>
      </c>
      <c r="D26" s="41" t="s">
        <v>235</v>
      </c>
      <c r="E26" s="42">
        <v>29100</v>
      </c>
      <c r="F26" s="41" t="s">
        <v>4</v>
      </c>
      <c r="G26" s="41" t="s">
        <v>127</v>
      </c>
      <c r="H26" s="43" t="s">
        <v>193</v>
      </c>
    </row>
    <row r="27" spans="1:8" x14ac:dyDescent="0.25">
      <c r="A27" s="38">
        <v>9.1</v>
      </c>
      <c r="B27" s="39" t="s">
        <v>15</v>
      </c>
      <c r="C27" s="40" t="s">
        <v>16</v>
      </c>
      <c r="D27" s="44" t="s">
        <v>135</v>
      </c>
      <c r="E27" s="42">
        <v>14100</v>
      </c>
      <c r="F27" s="41" t="s">
        <v>4</v>
      </c>
      <c r="G27" s="41" t="s">
        <v>127</v>
      </c>
      <c r="H27" s="43" t="s">
        <v>193</v>
      </c>
    </row>
    <row r="28" spans="1:8" x14ac:dyDescent="0.25">
      <c r="A28" s="38">
        <v>9.1999999999999993</v>
      </c>
      <c r="B28" s="39" t="s">
        <v>15</v>
      </c>
      <c r="C28" s="40" t="s">
        <v>16</v>
      </c>
      <c r="D28" s="44" t="s">
        <v>274</v>
      </c>
      <c r="E28" s="42">
        <v>8600</v>
      </c>
      <c r="F28" s="41" t="s">
        <v>4</v>
      </c>
      <c r="G28" s="41" t="s">
        <v>127</v>
      </c>
      <c r="H28" s="43" t="s">
        <v>193</v>
      </c>
    </row>
    <row r="29" spans="1:8" x14ac:dyDescent="0.25">
      <c r="A29" s="38">
        <v>10</v>
      </c>
      <c r="B29" s="39" t="s">
        <v>17</v>
      </c>
      <c r="C29" s="40" t="s">
        <v>136</v>
      </c>
      <c r="D29" s="41" t="s">
        <v>235</v>
      </c>
      <c r="E29" s="42">
        <v>908000</v>
      </c>
      <c r="F29" s="41" t="s">
        <v>18</v>
      </c>
      <c r="G29" s="41" t="s">
        <v>127</v>
      </c>
      <c r="H29" s="43" t="s">
        <v>191</v>
      </c>
    </row>
    <row r="30" spans="1:8" x14ac:dyDescent="0.25">
      <c r="A30" s="38">
        <v>10.1</v>
      </c>
      <c r="B30" s="39" t="s">
        <v>17</v>
      </c>
      <c r="C30" s="40" t="s">
        <v>136</v>
      </c>
      <c r="D30" s="44" t="s">
        <v>137</v>
      </c>
      <c r="E30" s="42">
        <v>285000</v>
      </c>
      <c r="F30" s="41" t="s">
        <v>4</v>
      </c>
      <c r="G30" s="41" t="s">
        <v>127</v>
      </c>
      <c r="H30" s="43" t="s">
        <v>191</v>
      </c>
    </row>
    <row r="31" spans="1:8" x14ac:dyDescent="0.25">
      <c r="A31" s="38">
        <v>10.199999999999999</v>
      </c>
      <c r="B31" s="39" t="s">
        <v>17</v>
      </c>
      <c r="C31" s="40" t="s">
        <v>136</v>
      </c>
      <c r="D31" s="44" t="s">
        <v>275</v>
      </c>
      <c r="E31" s="42">
        <v>2000</v>
      </c>
      <c r="F31" s="41" t="s">
        <v>18</v>
      </c>
      <c r="G31" s="41" t="s">
        <v>127</v>
      </c>
      <c r="H31" s="43" t="s">
        <v>186</v>
      </c>
    </row>
    <row r="32" spans="1:8" x14ac:dyDescent="0.25">
      <c r="A32" s="38">
        <v>11</v>
      </c>
      <c r="B32" s="39" t="s">
        <v>19</v>
      </c>
      <c r="C32" s="40" t="s">
        <v>20</v>
      </c>
      <c r="D32" s="41" t="s">
        <v>235</v>
      </c>
      <c r="E32" s="42">
        <v>200000</v>
      </c>
      <c r="F32" s="41" t="s">
        <v>18</v>
      </c>
      <c r="G32" s="41" t="s">
        <v>127</v>
      </c>
      <c r="H32" s="43" t="s">
        <v>186</v>
      </c>
    </row>
    <row r="33" spans="1:8" x14ac:dyDescent="0.25">
      <c r="A33" s="38">
        <v>12</v>
      </c>
      <c r="B33" s="39" t="s">
        <v>21</v>
      </c>
      <c r="C33" s="40" t="s">
        <v>138</v>
      </c>
      <c r="D33" s="41" t="s">
        <v>235</v>
      </c>
      <c r="E33" s="42">
        <v>8408</v>
      </c>
      <c r="F33" s="41" t="s">
        <v>4</v>
      </c>
      <c r="G33" s="41" t="s">
        <v>129</v>
      </c>
      <c r="H33" s="43" t="s">
        <v>186</v>
      </c>
    </row>
    <row r="34" spans="1:8" x14ac:dyDescent="0.25">
      <c r="A34" s="38">
        <v>12.1</v>
      </c>
      <c r="B34" s="39" t="s">
        <v>21</v>
      </c>
      <c r="C34" s="40" t="s">
        <v>138</v>
      </c>
      <c r="D34" s="44" t="s">
        <v>139</v>
      </c>
      <c r="E34" s="42">
        <v>3600</v>
      </c>
      <c r="F34" s="41" t="s">
        <v>12</v>
      </c>
      <c r="G34" s="41" t="s">
        <v>129</v>
      </c>
      <c r="H34" s="43" t="s">
        <v>186</v>
      </c>
    </row>
    <row r="35" spans="1:8" x14ac:dyDescent="0.25">
      <c r="A35" s="38">
        <v>12.2</v>
      </c>
      <c r="B35" s="39" t="s">
        <v>21</v>
      </c>
      <c r="C35" s="40" t="s">
        <v>138</v>
      </c>
      <c r="D35" s="41" t="s">
        <v>276</v>
      </c>
      <c r="E35" s="42">
        <v>108</v>
      </c>
      <c r="F35" s="41" t="s">
        <v>12</v>
      </c>
      <c r="G35" s="41" t="s">
        <v>129</v>
      </c>
      <c r="H35" s="43" t="s">
        <v>186</v>
      </c>
    </row>
    <row r="36" spans="1:8" x14ac:dyDescent="0.25">
      <c r="A36" s="38">
        <v>12.299999999999999</v>
      </c>
      <c r="B36" s="39" t="s">
        <v>21</v>
      </c>
      <c r="C36" s="40" t="s">
        <v>138</v>
      </c>
      <c r="D36" s="41" t="s">
        <v>277</v>
      </c>
      <c r="E36" s="42">
        <v>4700</v>
      </c>
      <c r="F36" s="41" t="s">
        <v>4</v>
      </c>
      <c r="G36" s="41" t="s">
        <v>129</v>
      </c>
      <c r="H36" s="43" t="s">
        <v>186</v>
      </c>
    </row>
    <row r="37" spans="1:8" x14ac:dyDescent="0.25">
      <c r="A37" s="38">
        <v>12.4</v>
      </c>
      <c r="B37" s="39" t="s">
        <v>21</v>
      </c>
      <c r="C37" s="40" t="s">
        <v>138</v>
      </c>
      <c r="D37" s="44" t="s">
        <v>258</v>
      </c>
      <c r="E37" s="42">
        <v>4808</v>
      </c>
      <c r="F37" s="41" t="s">
        <v>4</v>
      </c>
      <c r="G37" s="41" t="s">
        <v>129</v>
      </c>
      <c r="H37" s="43" t="s">
        <v>186</v>
      </c>
    </row>
    <row r="38" spans="1:8" x14ac:dyDescent="0.25">
      <c r="A38" s="38">
        <v>13</v>
      </c>
      <c r="B38" s="39" t="s">
        <v>22</v>
      </c>
      <c r="C38" s="40" t="s">
        <v>140</v>
      </c>
      <c r="D38" s="41" t="s">
        <v>235</v>
      </c>
      <c r="E38" s="42">
        <v>2010000</v>
      </c>
      <c r="F38" s="41" t="s">
        <v>18</v>
      </c>
      <c r="G38" s="41" t="s">
        <v>127</v>
      </c>
      <c r="H38" s="43" t="s">
        <v>191</v>
      </c>
    </row>
    <row r="39" spans="1:8" x14ac:dyDescent="0.25">
      <c r="A39" s="38">
        <v>13.1</v>
      </c>
      <c r="B39" s="39" t="s">
        <v>22</v>
      </c>
      <c r="C39" s="40" t="s">
        <v>140</v>
      </c>
      <c r="D39" s="44" t="s">
        <v>141</v>
      </c>
      <c r="E39" s="42">
        <v>2000000</v>
      </c>
      <c r="F39" s="41" t="s">
        <v>18</v>
      </c>
      <c r="G39" s="41" t="s">
        <v>127</v>
      </c>
      <c r="H39" s="43" t="s">
        <v>186</v>
      </c>
    </row>
    <row r="40" spans="1:8" x14ac:dyDescent="0.25">
      <c r="A40" s="38">
        <v>14</v>
      </c>
      <c r="B40" s="39" t="s">
        <v>23</v>
      </c>
      <c r="C40" s="40" t="s">
        <v>24</v>
      </c>
      <c r="D40" s="41" t="s">
        <v>235</v>
      </c>
      <c r="E40" s="42">
        <v>20000</v>
      </c>
      <c r="F40" s="41" t="s">
        <v>4</v>
      </c>
      <c r="G40" s="41" t="s">
        <v>129</v>
      </c>
      <c r="H40" s="43" t="s">
        <v>188</v>
      </c>
    </row>
    <row r="41" spans="1:8" x14ac:dyDescent="0.25">
      <c r="A41" s="38">
        <v>15</v>
      </c>
      <c r="B41" s="39" t="s">
        <v>42</v>
      </c>
      <c r="C41" s="40" t="s">
        <v>43</v>
      </c>
      <c r="D41" s="41" t="s">
        <v>235</v>
      </c>
      <c r="E41" s="42">
        <v>750000</v>
      </c>
      <c r="F41" s="41" t="s">
        <v>4</v>
      </c>
      <c r="G41" s="41" t="s">
        <v>127</v>
      </c>
      <c r="H41" s="43" t="s">
        <v>186</v>
      </c>
    </row>
    <row r="42" spans="1:8" x14ac:dyDescent="0.25">
      <c r="A42" s="38">
        <v>16</v>
      </c>
      <c r="B42" s="39" t="s">
        <v>44</v>
      </c>
      <c r="C42" s="40" t="s">
        <v>45</v>
      </c>
      <c r="D42" s="41" t="s">
        <v>235</v>
      </c>
      <c r="E42" s="42">
        <v>50</v>
      </c>
      <c r="F42" s="41" t="s">
        <v>18</v>
      </c>
      <c r="G42" s="41" t="s">
        <v>127</v>
      </c>
      <c r="H42" s="43" t="s">
        <v>186</v>
      </c>
    </row>
    <row r="43" spans="1:8" x14ac:dyDescent="0.25">
      <c r="A43" s="38">
        <v>17</v>
      </c>
      <c r="B43" s="39" t="s">
        <v>46</v>
      </c>
      <c r="C43" s="40" t="s">
        <v>152</v>
      </c>
      <c r="D43" s="41" t="s">
        <v>235</v>
      </c>
      <c r="E43" s="42">
        <v>1767500</v>
      </c>
      <c r="F43" s="41" t="s">
        <v>4</v>
      </c>
      <c r="G43" s="41" t="s">
        <v>127</v>
      </c>
      <c r="H43" s="43" t="s">
        <v>191</v>
      </c>
    </row>
    <row r="44" spans="1:8" x14ac:dyDescent="0.25">
      <c r="A44" s="38">
        <v>17.100000000000001</v>
      </c>
      <c r="B44" s="39" t="s">
        <v>46</v>
      </c>
      <c r="C44" s="40" t="s">
        <v>152</v>
      </c>
      <c r="D44" s="41" t="s">
        <v>256</v>
      </c>
      <c r="E44" s="42">
        <v>85000</v>
      </c>
      <c r="F44" s="41" t="s">
        <v>4</v>
      </c>
      <c r="G44" s="41" t="s">
        <v>129</v>
      </c>
      <c r="H44" s="43" t="s">
        <v>186</v>
      </c>
    </row>
    <row r="45" spans="1:8" x14ac:dyDescent="0.25">
      <c r="A45" s="38">
        <v>17.200000000000003</v>
      </c>
      <c r="B45" s="39" t="s">
        <v>46</v>
      </c>
      <c r="C45" s="40" t="s">
        <v>152</v>
      </c>
      <c r="D45" s="41" t="s">
        <v>233</v>
      </c>
      <c r="E45" s="42">
        <v>45000</v>
      </c>
      <c r="F45" s="41" t="s">
        <v>18</v>
      </c>
      <c r="G45" s="41" t="s">
        <v>129</v>
      </c>
      <c r="H45" s="43" t="s">
        <v>186</v>
      </c>
    </row>
    <row r="46" spans="1:8" x14ac:dyDescent="0.25">
      <c r="A46" s="38">
        <v>17.300000000000004</v>
      </c>
      <c r="B46" s="39" t="s">
        <v>46</v>
      </c>
      <c r="C46" s="40" t="s">
        <v>152</v>
      </c>
      <c r="D46" s="41" t="s">
        <v>204</v>
      </c>
      <c r="E46" s="42">
        <v>40000</v>
      </c>
      <c r="F46" s="41" t="s">
        <v>4</v>
      </c>
      <c r="G46" s="41" t="s">
        <v>129</v>
      </c>
      <c r="H46" s="43" t="s">
        <v>186</v>
      </c>
    </row>
    <row r="47" spans="1:8" x14ac:dyDescent="0.25">
      <c r="A47" s="38">
        <v>18</v>
      </c>
      <c r="B47" s="39" t="s">
        <v>47</v>
      </c>
      <c r="C47" s="40" t="s">
        <v>48</v>
      </c>
      <c r="D47" s="41" t="s">
        <v>235</v>
      </c>
      <c r="E47" s="42">
        <v>10000</v>
      </c>
      <c r="F47" s="41" t="s">
        <v>12</v>
      </c>
      <c r="G47" s="41" t="s">
        <v>129</v>
      </c>
      <c r="H47" s="43" t="s">
        <v>186</v>
      </c>
    </row>
    <row r="48" spans="1:8" x14ac:dyDescent="0.25">
      <c r="A48" s="38">
        <v>19</v>
      </c>
      <c r="B48" s="39" t="s">
        <v>49</v>
      </c>
      <c r="C48" s="40" t="s">
        <v>50</v>
      </c>
      <c r="D48" s="41" t="s">
        <v>235</v>
      </c>
      <c r="E48" s="42">
        <v>140000</v>
      </c>
      <c r="F48" s="41" t="s">
        <v>51</v>
      </c>
      <c r="G48" s="41" t="s">
        <v>129</v>
      </c>
      <c r="H48" s="43" t="s">
        <v>186</v>
      </c>
    </row>
    <row r="49" spans="1:8" x14ac:dyDescent="0.25">
      <c r="A49" s="38">
        <v>20</v>
      </c>
      <c r="B49" s="39" t="s">
        <v>52</v>
      </c>
      <c r="C49" s="40" t="s">
        <v>153</v>
      </c>
      <c r="D49" s="41" t="s">
        <v>235</v>
      </c>
      <c r="E49" s="42">
        <v>77000</v>
      </c>
      <c r="F49" s="41" t="s">
        <v>4</v>
      </c>
      <c r="G49" s="41" t="s">
        <v>129</v>
      </c>
      <c r="H49" s="43" t="s">
        <v>186</v>
      </c>
    </row>
    <row r="50" spans="1:8" x14ac:dyDescent="0.25">
      <c r="A50" s="38">
        <v>20.100000000000001</v>
      </c>
      <c r="B50" s="39" t="s">
        <v>52</v>
      </c>
      <c r="C50" s="40" t="s">
        <v>153</v>
      </c>
      <c r="D50" s="41" t="s">
        <v>204</v>
      </c>
      <c r="E50" s="42">
        <v>21000</v>
      </c>
      <c r="F50" s="41" t="s">
        <v>12</v>
      </c>
      <c r="G50" s="41" t="s">
        <v>129</v>
      </c>
      <c r="H50" s="43" t="s">
        <v>186</v>
      </c>
    </row>
    <row r="51" spans="1:8" x14ac:dyDescent="0.25">
      <c r="A51" s="38">
        <v>20.200000000000003</v>
      </c>
      <c r="B51" s="39" t="s">
        <v>52</v>
      </c>
      <c r="C51" s="40" t="s">
        <v>153</v>
      </c>
      <c r="D51" s="41" t="s">
        <v>233</v>
      </c>
      <c r="E51" s="42">
        <v>56000</v>
      </c>
      <c r="F51" s="41" t="s">
        <v>4</v>
      </c>
      <c r="G51" s="41" t="s">
        <v>129</v>
      </c>
      <c r="H51" s="43" t="s">
        <v>186</v>
      </c>
    </row>
    <row r="52" spans="1:8" x14ac:dyDescent="0.25">
      <c r="A52" s="38">
        <v>21</v>
      </c>
      <c r="B52" s="39" t="s">
        <v>53</v>
      </c>
      <c r="C52" s="40" t="s">
        <v>154</v>
      </c>
      <c r="D52" s="41" t="s">
        <v>235</v>
      </c>
      <c r="E52" s="42">
        <v>1081000</v>
      </c>
      <c r="F52" s="41" t="s">
        <v>18</v>
      </c>
      <c r="G52" s="41" t="s">
        <v>127</v>
      </c>
      <c r="H52" s="43" t="s">
        <v>191</v>
      </c>
    </row>
    <row r="53" spans="1:8" x14ac:dyDescent="0.25">
      <c r="A53" s="38">
        <v>21.1</v>
      </c>
      <c r="B53" s="39" t="s">
        <v>53</v>
      </c>
      <c r="C53" s="40" t="s">
        <v>154</v>
      </c>
      <c r="D53" s="44" t="s">
        <v>155</v>
      </c>
      <c r="E53" s="42">
        <v>90000</v>
      </c>
      <c r="F53" s="41" t="s">
        <v>4</v>
      </c>
      <c r="G53" s="41" t="s">
        <v>127</v>
      </c>
      <c r="H53" s="48" t="s">
        <v>186</v>
      </c>
    </row>
    <row r="54" spans="1:8" x14ac:dyDescent="0.25">
      <c r="A54" s="38">
        <v>22</v>
      </c>
      <c r="B54" s="39" t="s">
        <v>54</v>
      </c>
      <c r="C54" s="40" t="s">
        <v>156</v>
      </c>
      <c r="D54" s="41" t="s">
        <v>235</v>
      </c>
      <c r="E54" s="42">
        <v>174000</v>
      </c>
      <c r="F54" s="41" t="s">
        <v>4</v>
      </c>
      <c r="G54" s="41" t="s">
        <v>127</v>
      </c>
      <c r="H54" s="43" t="s">
        <v>186</v>
      </c>
    </row>
    <row r="55" spans="1:8" x14ac:dyDescent="0.25">
      <c r="A55" s="38">
        <v>22.1</v>
      </c>
      <c r="B55" s="39" t="s">
        <v>54</v>
      </c>
      <c r="C55" s="40" t="s">
        <v>156</v>
      </c>
      <c r="D55" s="41" t="s">
        <v>279</v>
      </c>
      <c r="E55" s="42">
        <v>170000</v>
      </c>
      <c r="F55" s="41" t="s">
        <v>4</v>
      </c>
      <c r="G55" s="41" t="s">
        <v>127</v>
      </c>
      <c r="H55" s="43" t="s">
        <v>186</v>
      </c>
    </row>
    <row r="56" spans="1:8" x14ac:dyDescent="0.25">
      <c r="A56" s="38">
        <v>22.200000000000003</v>
      </c>
      <c r="B56" s="39" t="s">
        <v>54</v>
      </c>
      <c r="C56" s="40" t="s">
        <v>156</v>
      </c>
      <c r="D56" s="41" t="s">
        <v>280</v>
      </c>
      <c r="E56" s="42">
        <v>2000</v>
      </c>
      <c r="F56" s="41" t="s">
        <v>4</v>
      </c>
      <c r="G56" s="41" t="s">
        <v>127</v>
      </c>
      <c r="H56" s="43" t="s">
        <v>186</v>
      </c>
    </row>
    <row r="57" spans="1:8" x14ac:dyDescent="0.25">
      <c r="A57" s="38">
        <v>22.300000000000004</v>
      </c>
      <c r="B57" s="39" t="s">
        <v>54</v>
      </c>
      <c r="C57" s="40" t="s">
        <v>156</v>
      </c>
      <c r="D57" s="44" t="s">
        <v>157</v>
      </c>
      <c r="E57" s="42">
        <v>2000</v>
      </c>
      <c r="F57" s="41" t="s">
        <v>55</v>
      </c>
      <c r="G57" s="41" t="s">
        <v>127</v>
      </c>
      <c r="H57" s="43" t="s">
        <v>186</v>
      </c>
    </row>
    <row r="58" spans="1:8" x14ac:dyDescent="0.25">
      <c r="A58" s="38">
        <v>23</v>
      </c>
      <c r="B58" s="39" t="s">
        <v>56</v>
      </c>
      <c r="C58" s="40" t="s">
        <v>158</v>
      </c>
      <c r="D58" s="41" t="s">
        <v>235</v>
      </c>
      <c r="E58" s="42">
        <v>596000</v>
      </c>
      <c r="F58" s="41" t="s">
        <v>4</v>
      </c>
      <c r="G58" s="41" t="s">
        <v>127</v>
      </c>
      <c r="H58" s="43" t="s">
        <v>191</v>
      </c>
    </row>
    <row r="59" spans="1:8" x14ac:dyDescent="0.25">
      <c r="A59" s="38">
        <v>23.1</v>
      </c>
      <c r="B59" s="39" t="s">
        <v>56</v>
      </c>
      <c r="C59" s="40" t="s">
        <v>158</v>
      </c>
      <c r="D59" s="44" t="s">
        <v>213</v>
      </c>
      <c r="E59" s="42">
        <v>416000</v>
      </c>
      <c r="F59" s="41" t="s">
        <v>4</v>
      </c>
      <c r="G59" s="41" t="s">
        <v>127</v>
      </c>
      <c r="H59" s="43" t="s">
        <v>191</v>
      </c>
    </row>
    <row r="60" spans="1:8" x14ac:dyDescent="0.25">
      <c r="A60" s="38">
        <v>23.2</v>
      </c>
      <c r="B60" s="39" t="s">
        <v>56</v>
      </c>
      <c r="C60" s="40" t="s">
        <v>158</v>
      </c>
      <c r="D60" s="44" t="s">
        <v>281</v>
      </c>
      <c r="E60" s="42">
        <v>245000</v>
      </c>
      <c r="F60" s="41" t="s">
        <v>4</v>
      </c>
      <c r="G60" s="41" t="s">
        <v>127</v>
      </c>
      <c r="H60" s="43" t="s">
        <v>186</v>
      </c>
    </row>
    <row r="61" spans="1:8" x14ac:dyDescent="0.25">
      <c r="A61" s="38">
        <v>23.3</v>
      </c>
      <c r="B61" s="39" t="s">
        <v>56</v>
      </c>
      <c r="C61" s="40" t="s">
        <v>158</v>
      </c>
      <c r="D61" s="41" t="s">
        <v>282</v>
      </c>
      <c r="E61" s="42">
        <v>20000</v>
      </c>
      <c r="F61" s="41" t="s">
        <v>4</v>
      </c>
      <c r="G61" s="41" t="s">
        <v>127</v>
      </c>
      <c r="H61" s="43" t="s">
        <v>186</v>
      </c>
    </row>
    <row r="62" spans="1:8" x14ac:dyDescent="0.25">
      <c r="A62" s="38">
        <v>23.400000000000002</v>
      </c>
      <c r="B62" s="39" t="s">
        <v>56</v>
      </c>
      <c r="C62" s="40" t="s">
        <v>158</v>
      </c>
      <c r="D62" s="41" t="s">
        <v>283</v>
      </c>
      <c r="E62" s="42">
        <v>45000</v>
      </c>
      <c r="F62" s="41" t="s">
        <v>4</v>
      </c>
      <c r="G62" s="41" t="s">
        <v>127</v>
      </c>
      <c r="H62" s="43" t="s">
        <v>186</v>
      </c>
    </row>
    <row r="63" spans="1:8" x14ac:dyDescent="0.25">
      <c r="A63" s="38">
        <v>23.5</v>
      </c>
      <c r="B63" s="39" t="s">
        <v>56</v>
      </c>
      <c r="C63" s="40" t="s">
        <v>158</v>
      </c>
      <c r="D63" s="44" t="s">
        <v>159</v>
      </c>
      <c r="E63" s="42">
        <v>180000</v>
      </c>
      <c r="F63" s="41" t="s">
        <v>4</v>
      </c>
      <c r="G63" s="41" t="s">
        <v>127</v>
      </c>
      <c r="H63" s="43" t="s">
        <v>186</v>
      </c>
    </row>
    <row r="64" spans="1:8" x14ac:dyDescent="0.25">
      <c r="A64" s="38">
        <v>24</v>
      </c>
      <c r="B64" s="39" t="s">
        <v>57</v>
      </c>
      <c r="C64" s="40" t="s">
        <v>58</v>
      </c>
      <c r="D64" s="41" t="s">
        <v>235</v>
      </c>
      <c r="E64" s="42">
        <v>95000</v>
      </c>
      <c r="F64" s="41" t="s">
        <v>214</v>
      </c>
      <c r="G64" s="41" t="s">
        <v>129</v>
      </c>
      <c r="H64" s="43" t="s">
        <v>186</v>
      </c>
    </row>
    <row r="65" spans="1:8" x14ac:dyDescent="0.25">
      <c r="A65" s="38">
        <v>25</v>
      </c>
      <c r="B65" s="39" t="s">
        <v>60</v>
      </c>
      <c r="C65" s="40" t="s">
        <v>160</v>
      </c>
      <c r="D65" s="41" t="s">
        <v>235</v>
      </c>
      <c r="E65" s="42">
        <v>1019500</v>
      </c>
      <c r="F65" s="41" t="s">
        <v>4</v>
      </c>
      <c r="G65" s="41" t="s">
        <v>127</v>
      </c>
      <c r="H65" s="43" t="s">
        <v>191</v>
      </c>
    </row>
    <row r="66" spans="1:8" x14ac:dyDescent="0.25">
      <c r="A66" s="38">
        <v>25.1</v>
      </c>
      <c r="B66" s="39" t="s">
        <v>60</v>
      </c>
      <c r="C66" s="40" t="s">
        <v>160</v>
      </c>
      <c r="D66" s="44" t="s">
        <v>161</v>
      </c>
      <c r="E66" s="42">
        <v>450000</v>
      </c>
      <c r="F66" s="41" t="s">
        <v>4</v>
      </c>
      <c r="G66" s="41" t="s">
        <v>127</v>
      </c>
      <c r="H66" s="43" t="s">
        <v>186</v>
      </c>
    </row>
    <row r="67" spans="1:8" x14ac:dyDescent="0.25">
      <c r="A67" s="38">
        <v>25.200000000000003</v>
      </c>
      <c r="B67" s="39" t="s">
        <v>60</v>
      </c>
      <c r="C67" s="40" t="s">
        <v>160</v>
      </c>
      <c r="D67" s="44" t="s">
        <v>287</v>
      </c>
      <c r="E67" s="42">
        <v>143800</v>
      </c>
      <c r="F67" s="41" t="s">
        <v>12</v>
      </c>
      <c r="G67" s="41" t="s">
        <v>129</v>
      </c>
      <c r="H67" s="43" t="s">
        <v>186</v>
      </c>
    </row>
    <row r="68" spans="1:8" x14ac:dyDescent="0.25">
      <c r="A68" s="38">
        <v>25.300000000000004</v>
      </c>
      <c r="B68" s="39" t="s">
        <v>60</v>
      </c>
      <c r="C68" s="40" t="s">
        <v>160</v>
      </c>
      <c r="D68" s="44" t="s">
        <v>284</v>
      </c>
      <c r="E68" s="42">
        <v>80000</v>
      </c>
      <c r="F68" s="41" t="s">
        <v>4</v>
      </c>
      <c r="G68" s="41" t="s">
        <v>127</v>
      </c>
      <c r="H68" s="43" t="s">
        <v>186</v>
      </c>
    </row>
    <row r="69" spans="1:8" x14ac:dyDescent="0.25">
      <c r="A69" s="38">
        <v>25.4</v>
      </c>
      <c r="B69" s="39" t="s">
        <v>60</v>
      </c>
      <c r="C69" s="40" t="s">
        <v>160</v>
      </c>
      <c r="D69" s="44" t="s">
        <v>163</v>
      </c>
      <c r="E69" s="45">
        <v>21800</v>
      </c>
      <c r="F69" s="46" t="s">
        <v>182</v>
      </c>
      <c r="G69" s="41" t="s">
        <v>129</v>
      </c>
      <c r="H69" s="43" t="s">
        <v>189</v>
      </c>
    </row>
    <row r="70" spans="1:8" x14ac:dyDescent="0.25">
      <c r="A70" s="38">
        <v>25.5</v>
      </c>
      <c r="B70" s="39" t="s">
        <v>60</v>
      </c>
      <c r="C70" s="40" t="s">
        <v>160</v>
      </c>
      <c r="D70" s="44" t="s">
        <v>162</v>
      </c>
      <c r="E70" s="42">
        <v>42000</v>
      </c>
      <c r="F70" s="41" t="s">
        <v>12</v>
      </c>
      <c r="G70" s="41" t="s">
        <v>129</v>
      </c>
      <c r="H70" s="43" t="s">
        <v>186</v>
      </c>
    </row>
    <row r="71" spans="1:8" x14ac:dyDescent="0.25">
      <c r="A71" s="38">
        <v>25.6</v>
      </c>
      <c r="B71" s="39" t="s">
        <v>60</v>
      </c>
      <c r="C71" s="40" t="s">
        <v>160</v>
      </c>
      <c r="D71" s="44" t="s">
        <v>261</v>
      </c>
      <c r="E71" s="42">
        <v>63800</v>
      </c>
      <c r="F71" s="41" t="s">
        <v>12</v>
      </c>
      <c r="G71" s="41" t="s">
        <v>129</v>
      </c>
      <c r="H71" s="43" t="s">
        <v>186</v>
      </c>
    </row>
    <row r="72" spans="1:8" x14ac:dyDescent="0.25">
      <c r="A72" s="38">
        <v>26</v>
      </c>
      <c r="B72" s="39" t="s">
        <v>59</v>
      </c>
      <c r="C72" s="40" t="s">
        <v>164</v>
      </c>
      <c r="D72" s="41" t="s">
        <v>235</v>
      </c>
      <c r="E72" s="42">
        <v>70000</v>
      </c>
      <c r="F72" s="41" t="s">
        <v>4</v>
      </c>
      <c r="G72" s="41" t="s">
        <v>127</v>
      </c>
      <c r="H72" s="43" t="s">
        <v>186</v>
      </c>
    </row>
    <row r="73" spans="1:8" x14ac:dyDescent="0.25">
      <c r="A73" s="38">
        <v>27</v>
      </c>
      <c r="B73" s="39" t="s">
        <v>78</v>
      </c>
      <c r="C73" s="40" t="s">
        <v>79</v>
      </c>
      <c r="D73" s="41" t="s">
        <v>235</v>
      </c>
      <c r="E73" s="42">
        <v>160000</v>
      </c>
      <c r="F73" s="41" t="s">
        <v>12</v>
      </c>
      <c r="G73" s="41" t="s">
        <v>127</v>
      </c>
      <c r="H73" s="43" t="s">
        <v>191</v>
      </c>
    </row>
    <row r="74" spans="1:8" x14ac:dyDescent="0.25">
      <c r="A74" s="38">
        <v>27.1</v>
      </c>
      <c r="B74" s="39" t="s">
        <v>78</v>
      </c>
      <c r="C74" s="40" t="s">
        <v>79</v>
      </c>
      <c r="D74" s="41" t="s">
        <v>209</v>
      </c>
      <c r="E74" s="45">
        <v>24000</v>
      </c>
      <c r="F74" s="41" t="s">
        <v>80</v>
      </c>
      <c r="G74" s="41" t="s">
        <v>129</v>
      </c>
      <c r="H74" s="43" t="s">
        <v>186</v>
      </c>
    </row>
    <row r="75" spans="1:8" x14ac:dyDescent="0.25">
      <c r="A75" s="38">
        <v>28</v>
      </c>
      <c r="B75" s="39" t="s">
        <v>87</v>
      </c>
      <c r="C75" s="40" t="s">
        <v>88</v>
      </c>
      <c r="D75" s="41" t="s">
        <v>235</v>
      </c>
      <c r="E75" s="42">
        <v>1243700</v>
      </c>
      <c r="F75" s="41" t="s">
        <v>89</v>
      </c>
      <c r="G75" s="41" t="s">
        <v>129</v>
      </c>
      <c r="H75" s="43" t="s">
        <v>186</v>
      </c>
    </row>
    <row r="76" spans="1:8" x14ac:dyDescent="0.25">
      <c r="A76" s="38">
        <v>29</v>
      </c>
      <c r="B76" s="39" t="s">
        <v>61</v>
      </c>
      <c r="C76" s="40" t="s">
        <v>62</v>
      </c>
      <c r="D76" s="41" t="s">
        <v>235</v>
      </c>
      <c r="E76" s="42">
        <v>654500</v>
      </c>
      <c r="F76" s="41" t="s">
        <v>18</v>
      </c>
      <c r="G76" s="41" t="s">
        <v>127</v>
      </c>
      <c r="H76" s="43" t="s">
        <v>191</v>
      </c>
    </row>
    <row r="77" spans="1:8" x14ac:dyDescent="0.25">
      <c r="A77" s="38">
        <v>29.1</v>
      </c>
      <c r="B77" s="39" t="s">
        <v>61</v>
      </c>
      <c r="C77" s="40" t="s">
        <v>62</v>
      </c>
      <c r="D77" s="41" t="s">
        <v>210</v>
      </c>
      <c r="E77" s="42">
        <v>300000</v>
      </c>
      <c r="F77" s="41" t="s">
        <v>18</v>
      </c>
      <c r="G77" s="41" t="s">
        <v>127</v>
      </c>
      <c r="H77" s="43" t="s">
        <v>186</v>
      </c>
    </row>
    <row r="78" spans="1:8" x14ac:dyDescent="0.25">
      <c r="A78" s="38">
        <v>30</v>
      </c>
      <c r="B78" s="39" t="s">
        <v>84</v>
      </c>
      <c r="C78" s="40" t="s">
        <v>165</v>
      </c>
      <c r="D78" s="41" t="s">
        <v>235</v>
      </c>
      <c r="E78" s="42">
        <v>5542100</v>
      </c>
      <c r="F78" s="41" t="s">
        <v>4</v>
      </c>
      <c r="G78" s="41" t="s">
        <v>127</v>
      </c>
      <c r="H78" s="43" t="s">
        <v>191</v>
      </c>
    </row>
    <row r="79" spans="1:8" x14ac:dyDescent="0.25">
      <c r="A79" s="38">
        <v>30.1</v>
      </c>
      <c r="B79" s="39" t="s">
        <v>84</v>
      </c>
      <c r="C79" s="40" t="s">
        <v>165</v>
      </c>
      <c r="D79" s="44" t="s">
        <v>253</v>
      </c>
      <c r="E79" s="42">
        <v>1500000</v>
      </c>
      <c r="F79" s="41" t="s">
        <v>4</v>
      </c>
      <c r="G79" s="41" t="s">
        <v>129</v>
      </c>
      <c r="H79" s="43" t="s">
        <v>186</v>
      </c>
    </row>
    <row r="80" spans="1:8" x14ac:dyDescent="0.25">
      <c r="A80" s="38">
        <v>30.200000000000003</v>
      </c>
      <c r="B80" s="39" t="s">
        <v>84</v>
      </c>
      <c r="C80" s="40" t="s">
        <v>165</v>
      </c>
      <c r="D80" s="44" t="s">
        <v>166</v>
      </c>
      <c r="E80" s="42">
        <v>500000</v>
      </c>
      <c r="F80" s="41" t="s">
        <v>85</v>
      </c>
      <c r="G80" s="41" t="s">
        <v>129</v>
      </c>
      <c r="H80" s="43" t="s">
        <v>186</v>
      </c>
    </row>
    <row r="81" spans="1:8" x14ac:dyDescent="0.25">
      <c r="A81" s="38">
        <v>30.299999999999997</v>
      </c>
      <c r="B81" s="39" t="s">
        <v>84</v>
      </c>
      <c r="C81" s="40" t="s">
        <v>165</v>
      </c>
      <c r="D81" s="44" t="s">
        <v>168</v>
      </c>
      <c r="E81" s="42">
        <v>450000</v>
      </c>
      <c r="F81" s="41" t="s">
        <v>86</v>
      </c>
      <c r="G81" s="41" t="s">
        <v>129</v>
      </c>
      <c r="H81" s="43" t="s">
        <v>186</v>
      </c>
    </row>
    <row r="82" spans="1:8" x14ac:dyDescent="0.25">
      <c r="A82" s="38">
        <v>30.4</v>
      </c>
      <c r="B82" s="39" t="s">
        <v>84</v>
      </c>
      <c r="C82" s="40" t="s">
        <v>165</v>
      </c>
      <c r="D82" s="44" t="s">
        <v>167</v>
      </c>
      <c r="E82" s="42">
        <v>550000</v>
      </c>
      <c r="F82" s="41" t="s">
        <v>18</v>
      </c>
      <c r="G82" s="41" t="s">
        <v>127</v>
      </c>
      <c r="H82" s="43" t="s">
        <v>186</v>
      </c>
    </row>
    <row r="83" spans="1:8" x14ac:dyDescent="0.25">
      <c r="A83" s="38">
        <v>31</v>
      </c>
      <c r="B83" s="39" t="s">
        <v>82</v>
      </c>
      <c r="C83" s="40" t="s">
        <v>169</v>
      </c>
      <c r="D83" s="41" t="s">
        <v>235</v>
      </c>
      <c r="E83" s="42">
        <v>155300</v>
      </c>
      <c r="F83" s="41" t="s">
        <v>4</v>
      </c>
      <c r="G83" s="41" t="s">
        <v>127</v>
      </c>
      <c r="H83" s="43" t="s">
        <v>223</v>
      </c>
    </row>
    <row r="84" spans="1:8" x14ac:dyDescent="0.25">
      <c r="A84" s="38">
        <v>31.1</v>
      </c>
      <c r="B84" s="39" t="s">
        <v>82</v>
      </c>
      <c r="C84" s="40" t="s">
        <v>169</v>
      </c>
      <c r="D84" s="44" t="s">
        <v>237</v>
      </c>
      <c r="E84" s="42">
        <v>144800</v>
      </c>
      <c r="F84" s="41" t="s">
        <v>18</v>
      </c>
      <c r="G84" s="41" t="s">
        <v>127</v>
      </c>
      <c r="H84" s="43" t="s">
        <v>186</v>
      </c>
    </row>
    <row r="85" spans="1:8" x14ac:dyDescent="0.25">
      <c r="A85" s="38">
        <v>31.200000000000003</v>
      </c>
      <c r="B85" s="39" t="s">
        <v>82</v>
      </c>
      <c r="C85" s="40" t="s">
        <v>169</v>
      </c>
      <c r="D85" s="44" t="s">
        <v>170</v>
      </c>
      <c r="E85" s="42">
        <v>19800</v>
      </c>
      <c r="F85" s="41" t="s">
        <v>83</v>
      </c>
      <c r="G85" s="41" t="s">
        <v>129</v>
      </c>
      <c r="H85" s="43" t="s">
        <v>186</v>
      </c>
    </row>
    <row r="86" spans="1:8" x14ac:dyDescent="0.25">
      <c r="A86" s="38">
        <v>31.299999999999997</v>
      </c>
      <c r="B86" s="39" t="s">
        <v>82</v>
      </c>
      <c r="C86" s="40" t="s">
        <v>169</v>
      </c>
      <c r="D86" s="44" t="s">
        <v>172</v>
      </c>
      <c r="E86" s="42">
        <v>75000</v>
      </c>
      <c r="F86" s="41" t="s">
        <v>18</v>
      </c>
      <c r="G86" s="41" t="s">
        <v>127</v>
      </c>
      <c r="H86" s="43" t="s">
        <v>186</v>
      </c>
    </row>
    <row r="87" spans="1:8" x14ac:dyDescent="0.25">
      <c r="A87" s="38">
        <v>31.4</v>
      </c>
      <c r="B87" s="39" t="s">
        <v>82</v>
      </c>
      <c r="C87" s="40" t="s">
        <v>169</v>
      </c>
      <c r="D87" s="44" t="s">
        <v>171</v>
      </c>
      <c r="E87" s="42">
        <v>50000</v>
      </c>
      <c r="F87" s="41" t="s">
        <v>18</v>
      </c>
      <c r="G87" s="41" t="s">
        <v>127</v>
      </c>
      <c r="H87" s="43" t="s">
        <v>186</v>
      </c>
    </row>
    <row r="88" spans="1:8" x14ac:dyDescent="0.25">
      <c r="A88" s="38">
        <v>32</v>
      </c>
      <c r="B88" s="39" t="s">
        <v>81</v>
      </c>
      <c r="C88" s="40" t="s">
        <v>173</v>
      </c>
      <c r="D88" s="41" t="s">
        <v>235</v>
      </c>
      <c r="E88" s="42">
        <v>250000</v>
      </c>
      <c r="F88" s="41" t="s">
        <v>4</v>
      </c>
      <c r="G88" s="41" t="s">
        <v>127</v>
      </c>
      <c r="H88" s="43" t="s">
        <v>191</v>
      </c>
    </row>
    <row r="89" spans="1:8" x14ac:dyDescent="0.25">
      <c r="A89" s="38">
        <v>32.1</v>
      </c>
      <c r="B89" s="39" t="s">
        <v>81</v>
      </c>
      <c r="C89" s="40" t="s">
        <v>173</v>
      </c>
      <c r="D89" s="44" t="s">
        <v>174</v>
      </c>
      <c r="E89" s="42">
        <v>145000</v>
      </c>
      <c r="F89" s="41" t="s">
        <v>4</v>
      </c>
      <c r="G89" s="41" t="s">
        <v>127</v>
      </c>
      <c r="H89" s="43" t="s">
        <v>191</v>
      </c>
    </row>
    <row r="90" spans="1:8" x14ac:dyDescent="0.25">
      <c r="A90" s="38">
        <v>32.200000000000003</v>
      </c>
      <c r="B90" s="39" t="s">
        <v>81</v>
      </c>
      <c r="C90" s="40" t="s">
        <v>173</v>
      </c>
      <c r="D90" s="44" t="s">
        <v>285</v>
      </c>
      <c r="E90" s="42">
        <v>10000</v>
      </c>
      <c r="F90" s="41" t="s">
        <v>4</v>
      </c>
      <c r="G90" s="41" t="s">
        <v>127</v>
      </c>
      <c r="H90" s="43" t="s">
        <v>186</v>
      </c>
    </row>
    <row r="91" spans="1:8" x14ac:dyDescent="0.25">
      <c r="A91" s="38">
        <v>32.299999999999997</v>
      </c>
      <c r="B91" s="39" t="s">
        <v>81</v>
      </c>
      <c r="C91" s="40" t="s">
        <v>173</v>
      </c>
      <c r="D91" s="44" t="s">
        <v>175</v>
      </c>
      <c r="E91" s="42">
        <v>15000</v>
      </c>
      <c r="F91" s="41" t="s">
        <v>4</v>
      </c>
      <c r="G91" s="41" t="s">
        <v>127</v>
      </c>
      <c r="H91" s="43" t="s">
        <v>186</v>
      </c>
    </row>
    <row r="92" spans="1:8" x14ac:dyDescent="0.25">
      <c r="A92" s="38">
        <v>32.4</v>
      </c>
      <c r="B92" s="39" t="s">
        <v>81</v>
      </c>
      <c r="C92" s="40" t="s">
        <v>173</v>
      </c>
      <c r="D92" s="44" t="s">
        <v>288</v>
      </c>
      <c r="E92" s="42">
        <v>25000</v>
      </c>
      <c r="F92" s="41" t="s">
        <v>4</v>
      </c>
      <c r="G92" s="41" t="s">
        <v>129</v>
      </c>
      <c r="H92" s="43" t="s">
        <v>186</v>
      </c>
    </row>
    <row r="93" spans="1:8" x14ac:dyDescent="0.25">
      <c r="A93" s="38">
        <v>33</v>
      </c>
      <c r="B93" s="39" t="s">
        <v>73</v>
      </c>
      <c r="C93" s="40" t="s">
        <v>74</v>
      </c>
      <c r="D93" s="41" t="s">
        <v>235</v>
      </c>
      <c r="E93" s="42">
        <v>300000</v>
      </c>
      <c r="F93" s="41" t="s">
        <v>18</v>
      </c>
      <c r="G93" s="41" t="s">
        <v>127</v>
      </c>
      <c r="H93" s="43" t="s">
        <v>186</v>
      </c>
    </row>
    <row r="94" spans="1:8" x14ac:dyDescent="0.25">
      <c r="A94" s="38">
        <v>34</v>
      </c>
      <c r="B94" s="39" t="s">
        <v>68</v>
      </c>
      <c r="C94" s="40" t="s">
        <v>69</v>
      </c>
      <c r="D94" s="41" t="s">
        <v>235</v>
      </c>
      <c r="E94" s="42">
        <v>700000</v>
      </c>
      <c r="F94" s="41" t="s">
        <v>4</v>
      </c>
      <c r="G94" s="41" t="s">
        <v>127</v>
      </c>
      <c r="H94" s="43" t="s">
        <v>186</v>
      </c>
    </row>
    <row r="95" spans="1:8" x14ac:dyDescent="0.25">
      <c r="A95" s="38">
        <v>35</v>
      </c>
      <c r="B95" s="39" t="s">
        <v>70</v>
      </c>
      <c r="C95" s="40" t="s">
        <v>71</v>
      </c>
      <c r="D95" s="41" t="s">
        <v>235</v>
      </c>
      <c r="E95" s="42">
        <v>1694000</v>
      </c>
      <c r="F95" s="41" t="s">
        <v>72</v>
      </c>
      <c r="G95" s="41" t="s">
        <v>129</v>
      </c>
      <c r="H95" s="43" t="s">
        <v>186</v>
      </c>
    </row>
    <row r="96" spans="1:8" x14ac:dyDescent="0.25">
      <c r="A96" s="38">
        <v>36</v>
      </c>
      <c r="B96" s="39" t="s">
        <v>90</v>
      </c>
      <c r="C96" s="40" t="s">
        <v>176</v>
      </c>
      <c r="D96" s="41" t="s">
        <v>235</v>
      </c>
      <c r="E96" s="42">
        <v>56000</v>
      </c>
      <c r="F96" s="41" t="s">
        <v>91</v>
      </c>
      <c r="G96" s="41" t="s">
        <v>129</v>
      </c>
      <c r="H96" s="43" t="s">
        <v>186</v>
      </c>
    </row>
    <row r="97" spans="1:8" x14ac:dyDescent="0.25">
      <c r="A97" s="38">
        <v>37</v>
      </c>
      <c r="B97" s="39" t="s">
        <v>75</v>
      </c>
      <c r="C97" s="40" t="s">
        <v>76</v>
      </c>
      <c r="D97" s="41" t="s">
        <v>235</v>
      </c>
      <c r="E97" s="42">
        <v>1680000</v>
      </c>
      <c r="F97" s="41" t="s">
        <v>77</v>
      </c>
      <c r="G97" s="41" t="s">
        <v>129</v>
      </c>
      <c r="H97" s="43" t="s">
        <v>223</v>
      </c>
    </row>
    <row r="98" spans="1:8" x14ac:dyDescent="0.25">
      <c r="A98" s="38">
        <v>38</v>
      </c>
      <c r="B98" s="39" t="s">
        <v>63</v>
      </c>
      <c r="C98" s="40" t="s">
        <v>118</v>
      </c>
      <c r="D98" s="41" t="s">
        <v>235</v>
      </c>
      <c r="E98" s="42">
        <v>2260000</v>
      </c>
      <c r="F98" s="41" t="s">
        <v>65</v>
      </c>
      <c r="G98" s="41" t="s">
        <v>129</v>
      </c>
      <c r="H98" s="43" t="s">
        <v>186</v>
      </c>
    </row>
    <row r="99" spans="1:8" x14ac:dyDescent="0.25">
      <c r="A99" s="38">
        <v>38.1</v>
      </c>
      <c r="B99" s="39" t="s">
        <v>63</v>
      </c>
      <c r="C99" s="40" t="s">
        <v>118</v>
      </c>
      <c r="D99" s="41" t="s">
        <v>177</v>
      </c>
      <c r="E99" s="42">
        <v>405000</v>
      </c>
      <c r="F99" s="41" t="s">
        <v>4</v>
      </c>
      <c r="G99" s="41" t="s">
        <v>129</v>
      </c>
      <c r="H99" s="43" t="s">
        <v>186</v>
      </c>
    </row>
    <row r="100" spans="1:8" x14ac:dyDescent="0.25">
      <c r="A100" s="38">
        <v>38.200000000000003</v>
      </c>
      <c r="B100" s="39" t="s">
        <v>63</v>
      </c>
      <c r="C100" s="40" t="s">
        <v>118</v>
      </c>
      <c r="D100" s="41" t="s">
        <v>178</v>
      </c>
      <c r="E100" s="42">
        <v>405000</v>
      </c>
      <c r="F100" s="41" t="s">
        <v>4</v>
      </c>
      <c r="G100" s="41" t="s">
        <v>129</v>
      </c>
      <c r="H100" s="43" t="s">
        <v>186</v>
      </c>
    </row>
    <row r="101" spans="1:8" x14ac:dyDescent="0.25">
      <c r="A101" s="38">
        <v>38.299999999999997</v>
      </c>
      <c r="B101" s="39" t="s">
        <v>63</v>
      </c>
      <c r="C101" s="40" t="s">
        <v>118</v>
      </c>
      <c r="D101" s="41" t="s">
        <v>179</v>
      </c>
      <c r="E101" s="42">
        <v>1450000</v>
      </c>
      <c r="F101" s="41" t="s">
        <v>64</v>
      </c>
      <c r="G101" s="41" t="s">
        <v>129</v>
      </c>
      <c r="H101" s="43" t="s">
        <v>186</v>
      </c>
    </row>
    <row r="102" spans="1:8" x14ac:dyDescent="0.25">
      <c r="A102" s="38">
        <v>39</v>
      </c>
      <c r="B102" s="39" t="s">
        <v>66</v>
      </c>
      <c r="C102" s="40" t="s">
        <v>67</v>
      </c>
      <c r="D102" s="41" t="s">
        <v>235</v>
      </c>
      <c r="E102" s="42">
        <v>3500000</v>
      </c>
      <c r="F102" s="41" t="s">
        <v>4</v>
      </c>
      <c r="G102" s="41" t="s">
        <v>127</v>
      </c>
      <c r="H102" s="43" t="s">
        <v>186</v>
      </c>
    </row>
    <row r="103" spans="1:8" x14ac:dyDescent="0.25">
      <c r="A103" s="38">
        <v>40</v>
      </c>
      <c r="B103" s="39" t="s">
        <v>92</v>
      </c>
      <c r="C103" s="40" t="s">
        <v>180</v>
      </c>
      <c r="D103" s="41" t="s">
        <v>235</v>
      </c>
      <c r="E103" s="42">
        <v>153000</v>
      </c>
      <c r="F103" s="41" t="s">
        <v>18</v>
      </c>
      <c r="G103" s="41" t="s">
        <v>127</v>
      </c>
      <c r="H103" s="43" t="s">
        <v>186</v>
      </c>
    </row>
    <row r="104" spans="1:8" x14ac:dyDescent="0.25">
      <c r="A104" s="38">
        <v>40.1</v>
      </c>
      <c r="B104" s="39" t="s">
        <v>92</v>
      </c>
      <c r="C104" s="40" t="s">
        <v>180</v>
      </c>
      <c r="D104" s="44" t="s">
        <v>196</v>
      </c>
      <c r="E104" s="42">
        <v>50000</v>
      </c>
      <c r="F104" s="41" t="s">
        <v>18</v>
      </c>
      <c r="G104" s="41" t="s">
        <v>127</v>
      </c>
      <c r="H104" s="43" t="s">
        <v>186</v>
      </c>
    </row>
    <row r="105" spans="1:8" x14ac:dyDescent="0.25">
      <c r="A105" s="38">
        <v>40.200000000000003</v>
      </c>
      <c r="B105" s="39" t="s">
        <v>92</v>
      </c>
      <c r="C105" s="40" t="s">
        <v>180</v>
      </c>
      <c r="D105" s="44" t="s">
        <v>181</v>
      </c>
      <c r="E105" s="42">
        <v>75000</v>
      </c>
      <c r="F105" s="41" t="s">
        <v>18</v>
      </c>
      <c r="G105" s="41" t="s">
        <v>127</v>
      </c>
      <c r="H105" s="43" t="s">
        <v>186</v>
      </c>
    </row>
    <row r="106" spans="1:8" x14ac:dyDescent="0.25">
      <c r="A106" s="38">
        <v>40.299999999999997</v>
      </c>
      <c r="B106" s="39" t="s">
        <v>92</v>
      </c>
      <c r="C106" s="40" t="s">
        <v>180</v>
      </c>
      <c r="D106" s="44" t="s">
        <v>197</v>
      </c>
      <c r="E106" s="42">
        <v>28000</v>
      </c>
      <c r="F106" s="41" t="s">
        <v>18</v>
      </c>
      <c r="G106" s="41" t="s">
        <v>127</v>
      </c>
      <c r="H106" s="43" t="s">
        <v>186</v>
      </c>
    </row>
    <row r="107" spans="1:8" x14ac:dyDescent="0.25">
      <c r="A107" s="38">
        <v>41</v>
      </c>
      <c r="B107" s="39" t="s">
        <v>93</v>
      </c>
      <c r="C107" s="40" t="s">
        <v>94</v>
      </c>
      <c r="D107" s="41" t="s">
        <v>235</v>
      </c>
      <c r="E107" s="42">
        <v>650000</v>
      </c>
      <c r="F107" s="41" t="s">
        <v>4</v>
      </c>
      <c r="G107" s="41" t="s">
        <v>127</v>
      </c>
      <c r="H107" s="43" t="s">
        <v>186</v>
      </c>
    </row>
    <row r="108" spans="1:8" x14ac:dyDescent="0.25">
      <c r="A108" s="38">
        <v>42</v>
      </c>
      <c r="B108" s="39" t="s">
        <v>95</v>
      </c>
      <c r="C108" s="40" t="s">
        <v>96</v>
      </c>
      <c r="D108" s="41" t="s">
        <v>235</v>
      </c>
      <c r="E108" s="42">
        <v>2000000</v>
      </c>
      <c r="F108" s="41" t="s">
        <v>18</v>
      </c>
      <c r="G108" s="41" t="s">
        <v>127</v>
      </c>
      <c r="H108" s="43" t="s">
        <v>186</v>
      </c>
    </row>
    <row r="109" spans="1:8" x14ac:dyDescent="0.25">
      <c r="A109" s="38">
        <v>43</v>
      </c>
      <c r="B109" s="39" t="s">
        <v>97</v>
      </c>
      <c r="C109" s="40" t="s">
        <v>98</v>
      </c>
      <c r="D109" s="41" t="s">
        <v>235</v>
      </c>
      <c r="E109" s="42">
        <v>3500000</v>
      </c>
      <c r="F109" s="41" t="s">
        <v>99</v>
      </c>
      <c r="G109" s="41" t="s">
        <v>127</v>
      </c>
      <c r="H109" s="43" t="s">
        <v>186</v>
      </c>
    </row>
    <row r="110" spans="1:8" x14ac:dyDescent="0.25">
      <c r="A110" s="38">
        <v>43.1</v>
      </c>
      <c r="B110" s="39" t="s">
        <v>97</v>
      </c>
      <c r="C110" s="40" t="s">
        <v>98</v>
      </c>
      <c r="D110" s="41" t="s">
        <v>178</v>
      </c>
      <c r="E110" s="42">
        <v>1750000</v>
      </c>
      <c r="F110" s="41" t="s">
        <v>4</v>
      </c>
      <c r="G110" s="41" t="s">
        <v>127</v>
      </c>
      <c r="H110" s="43" t="s">
        <v>186</v>
      </c>
    </row>
    <row r="111" spans="1:8" x14ac:dyDescent="0.25">
      <c r="A111" s="38">
        <v>43.2</v>
      </c>
      <c r="B111" s="39" t="s">
        <v>97</v>
      </c>
      <c r="C111" s="40" t="s">
        <v>98</v>
      </c>
      <c r="D111" s="41" t="s">
        <v>177</v>
      </c>
      <c r="E111" s="42">
        <v>1750000</v>
      </c>
      <c r="F111" s="41" t="s">
        <v>4</v>
      </c>
      <c r="G111" s="41" t="s">
        <v>127</v>
      </c>
      <c r="H111" s="43" t="s">
        <v>186</v>
      </c>
    </row>
    <row r="112" spans="1:8" x14ac:dyDescent="0.25">
      <c r="A112" s="38">
        <v>44</v>
      </c>
      <c r="B112" s="39" t="s">
        <v>32</v>
      </c>
      <c r="C112" s="40" t="s">
        <v>33</v>
      </c>
      <c r="D112" s="41" t="s">
        <v>235</v>
      </c>
      <c r="E112" s="42">
        <v>660000</v>
      </c>
      <c r="F112" s="41" t="s">
        <v>18</v>
      </c>
      <c r="G112" s="41" t="s">
        <v>127</v>
      </c>
      <c r="H112" s="43" t="s">
        <v>186</v>
      </c>
    </row>
    <row r="113" spans="1:8" x14ac:dyDescent="0.25">
      <c r="A113" s="38">
        <v>45</v>
      </c>
      <c r="B113" s="39" t="s">
        <v>34</v>
      </c>
      <c r="C113" s="40" t="s">
        <v>144</v>
      </c>
      <c r="D113" s="41" t="s">
        <v>235</v>
      </c>
      <c r="E113" s="42">
        <v>189000</v>
      </c>
      <c r="F113" s="41" t="s">
        <v>18</v>
      </c>
      <c r="G113" s="41" t="s">
        <v>127</v>
      </c>
      <c r="H113" s="43" t="s">
        <v>186</v>
      </c>
    </row>
    <row r="114" spans="1:8" x14ac:dyDescent="0.25">
      <c r="A114" s="38">
        <v>45.1</v>
      </c>
      <c r="B114" s="39" t="s">
        <v>34</v>
      </c>
      <c r="C114" s="40" t="s">
        <v>144</v>
      </c>
      <c r="D114" s="44" t="s">
        <v>145</v>
      </c>
      <c r="E114" s="42">
        <v>126000</v>
      </c>
      <c r="F114" s="41" t="s">
        <v>18</v>
      </c>
      <c r="G114" s="41" t="s">
        <v>127</v>
      </c>
      <c r="H114" s="43" t="s">
        <v>186</v>
      </c>
    </row>
    <row r="115" spans="1:8" x14ac:dyDescent="0.25">
      <c r="A115" s="38">
        <v>45.2</v>
      </c>
      <c r="B115" s="39" t="s">
        <v>34</v>
      </c>
      <c r="C115" s="40" t="s">
        <v>144</v>
      </c>
      <c r="D115" s="44" t="s">
        <v>146</v>
      </c>
      <c r="E115" s="42">
        <v>63000</v>
      </c>
      <c r="F115" s="41" t="s">
        <v>18</v>
      </c>
      <c r="G115" s="41" t="s">
        <v>127</v>
      </c>
      <c r="H115" s="43" t="s">
        <v>186</v>
      </c>
    </row>
    <row r="116" spans="1:8" x14ac:dyDescent="0.25">
      <c r="A116" s="38">
        <v>46</v>
      </c>
      <c r="B116" s="39" t="s">
        <v>35</v>
      </c>
      <c r="C116" s="40" t="s">
        <v>147</v>
      </c>
      <c r="D116" s="41" t="s">
        <v>235</v>
      </c>
      <c r="E116" s="42">
        <v>17500</v>
      </c>
      <c r="F116" s="41" t="s">
        <v>36</v>
      </c>
      <c r="G116" s="41" t="s">
        <v>127</v>
      </c>
      <c r="H116" s="43" t="s">
        <v>186</v>
      </c>
    </row>
    <row r="117" spans="1:8" x14ac:dyDescent="0.25">
      <c r="A117" s="38">
        <v>47</v>
      </c>
      <c r="B117" s="39" t="s">
        <v>37</v>
      </c>
      <c r="C117" s="40" t="s">
        <v>38</v>
      </c>
      <c r="D117" s="41" t="s">
        <v>235</v>
      </c>
      <c r="E117" s="42">
        <v>137000</v>
      </c>
      <c r="F117" s="41" t="s">
        <v>18</v>
      </c>
      <c r="G117" s="41" t="s">
        <v>127</v>
      </c>
      <c r="H117" s="43" t="s">
        <v>186</v>
      </c>
    </row>
    <row r="118" spans="1:8" x14ac:dyDescent="0.25">
      <c r="A118" s="38">
        <v>48</v>
      </c>
      <c r="B118" s="39" t="s">
        <v>39</v>
      </c>
      <c r="C118" s="40" t="s">
        <v>148</v>
      </c>
      <c r="D118" s="41" t="s">
        <v>235</v>
      </c>
      <c r="E118" s="42">
        <v>250000</v>
      </c>
      <c r="F118" s="41" t="s">
        <v>18</v>
      </c>
      <c r="G118" s="41" t="s">
        <v>127</v>
      </c>
      <c r="H118" s="43" t="s">
        <v>186</v>
      </c>
    </row>
    <row r="119" spans="1:8" x14ac:dyDescent="0.25">
      <c r="A119" s="38">
        <v>48.1</v>
      </c>
      <c r="B119" s="39" t="s">
        <v>39</v>
      </c>
      <c r="C119" s="40" t="s">
        <v>148</v>
      </c>
      <c r="D119" s="44" t="s">
        <v>149</v>
      </c>
      <c r="E119" s="42">
        <v>90000</v>
      </c>
      <c r="F119" s="41" t="s">
        <v>18</v>
      </c>
      <c r="G119" s="41" t="s">
        <v>127</v>
      </c>
      <c r="H119" s="43" t="s">
        <v>186</v>
      </c>
    </row>
    <row r="120" spans="1:8" x14ac:dyDescent="0.25">
      <c r="A120" s="38">
        <v>48.2</v>
      </c>
      <c r="B120" s="39" t="s">
        <v>39</v>
      </c>
      <c r="C120" s="40" t="s">
        <v>150</v>
      </c>
      <c r="D120" s="44" t="s">
        <v>151</v>
      </c>
      <c r="E120" s="42">
        <v>160000</v>
      </c>
      <c r="F120" s="41" t="s">
        <v>18</v>
      </c>
      <c r="G120" s="41" t="s">
        <v>127</v>
      </c>
      <c r="H120" s="43" t="s">
        <v>186</v>
      </c>
    </row>
    <row r="121" spans="1:8" x14ac:dyDescent="0.25">
      <c r="A121" s="38">
        <v>49</v>
      </c>
      <c r="B121" s="39" t="s">
        <v>40</v>
      </c>
      <c r="C121" s="40" t="s">
        <v>41</v>
      </c>
      <c r="D121" s="41" t="s">
        <v>235</v>
      </c>
      <c r="E121" s="42">
        <v>660000</v>
      </c>
      <c r="F121" s="41" t="s">
        <v>18</v>
      </c>
      <c r="G121" s="41" t="s">
        <v>127</v>
      </c>
      <c r="H121" s="43" t="s">
        <v>186</v>
      </c>
    </row>
    <row r="122" spans="1:8" x14ac:dyDescent="0.25">
      <c r="A122" s="38">
        <v>50</v>
      </c>
      <c r="B122" s="39" t="s">
        <v>100</v>
      </c>
      <c r="C122" s="40" t="s">
        <v>101</v>
      </c>
      <c r="D122" s="41" t="s">
        <v>235</v>
      </c>
      <c r="E122" s="42">
        <v>1500000</v>
      </c>
      <c r="F122" s="41" t="s">
        <v>18</v>
      </c>
      <c r="G122" s="41" t="s">
        <v>127</v>
      </c>
      <c r="H122" s="43" t="s">
        <v>186</v>
      </c>
    </row>
    <row r="123" spans="1:8" x14ac:dyDescent="0.25">
      <c r="A123" s="38">
        <v>51</v>
      </c>
      <c r="B123" s="39" t="s">
        <v>102</v>
      </c>
      <c r="C123" s="40" t="s">
        <v>103</v>
      </c>
      <c r="D123" s="41" t="s">
        <v>235</v>
      </c>
      <c r="E123" s="42">
        <v>4050000</v>
      </c>
      <c r="F123" s="41" t="s">
        <v>18</v>
      </c>
      <c r="G123" s="41" t="s">
        <v>127</v>
      </c>
      <c r="H123" s="43" t="s">
        <v>191</v>
      </c>
    </row>
    <row r="124" spans="1:8" x14ac:dyDescent="0.25">
      <c r="A124" s="38">
        <v>51.1</v>
      </c>
      <c r="B124" s="39" t="s">
        <v>102</v>
      </c>
      <c r="C124" s="40" t="s">
        <v>103</v>
      </c>
      <c r="D124" s="41" t="s">
        <v>256</v>
      </c>
      <c r="E124" s="42">
        <v>2500000</v>
      </c>
      <c r="F124" s="41" t="s">
        <v>18</v>
      </c>
      <c r="G124" s="41" t="s">
        <v>127</v>
      </c>
      <c r="H124" s="43" t="s">
        <v>186</v>
      </c>
    </row>
    <row r="125" spans="1:8" x14ac:dyDescent="0.25">
      <c r="A125" s="38">
        <v>52</v>
      </c>
      <c r="B125" s="39" t="s">
        <v>104</v>
      </c>
      <c r="C125" s="40" t="s">
        <v>105</v>
      </c>
      <c r="D125" s="41" t="s">
        <v>235</v>
      </c>
      <c r="E125" s="42">
        <v>2165000</v>
      </c>
      <c r="F125" s="41" t="s">
        <v>18</v>
      </c>
      <c r="G125" s="41" t="s">
        <v>127</v>
      </c>
      <c r="H125" s="43" t="s">
        <v>191</v>
      </c>
    </row>
    <row r="126" spans="1:8" x14ac:dyDescent="0.25">
      <c r="A126" s="38">
        <v>52.1</v>
      </c>
      <c r="B126" s="39" t="s">
        <v>104</v>
      </c>
      <c r="C126" s="40" t="s">
        <v>105</v>
      </c>
      <c r="D126" s="41" t="s">
        <v>256</v>
      </c>
      <c r="E126" s="42">
        <v>1620000</v>
      </c>
      <c r="F126" s="41" t="s">
        <v>106</v>
      </c>
      <c r="G126" s="41" t="s">
        <v>129</v>
      </c>
      <c r="H126" s="43" t="s">
        <v>186</v>
      </c>
    </row>
  </sheetData>
  <sortState ref="A2:H126">
    <sortCondition ref="A2:A126"/>
  </sortState>
  <printOptions gridLines="1"/>
  <pageMargins left="0.2" right="0.2"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6"/>
  <sheetViews>
    <sheetView zoomScaleNormal="100" workbookViewId="0">
      <pane ySplit="1" topLeftCell="A2" activePane="bottomLeft" state="frozen"/>
      <selection pane="bottomLeft" activeCell="A5" sqref="A5"/>
    </sheetView>
  </sheetViews>
  <sheetFormatPr defaultColWidth="9.140625" defaultRowHeight="12.75" x14ac:dyDescent="0.2"/>
  <cols>
    <col min="1" max="1" width="5" style="17" customWidth="1"/>
    <col min="2" max="2" width="23" style="10" customWidth="1"/>
    <col min="3" max="3" width="30.7109375" style="11" customWidth="1"/>
    <col min="4" max="4" width="10.28515625" style="10" customWidth="1"/>
    <col min="5" max="5" width="6.85546875" style="9" customWidth="1"/>
    <col min="6" max="6" width="8.7109375" style="9" customWidth="1"/>
    <col min="7" max="7" width="10.42578125" style="22" customWidth="1"/>
    <col min="8" max="8" width="8.5703125" style="14" customWidth="1"/>
    <col min="9" max="9" width="8.5703125" style="28" customWidth="1"/>
    <col min="10" max="10" width="9.140625" style="30"/>
    <col min="11" max="16384" width="9.140625" style="9"/>
  </cols>
  <sheetData>
    <row r="1" spans="1:10" x14ac:dyDescent="0.2">
      <c r="A1" s="18" t="s">
        <v>108</v>
      </c>
      <c r="B1" s="2" t="s">
        <v>0</v>
      </c>
      <c r="C1" s="2" t="s">
        <v>109</v>
      </c>
      <c r="D1" s="16" t="s">
        <v>260</v>
      </c>
      <c r="E1" s="1" t="s">
        <v>110</v>
      </c>
      <c r="F1" s="1" t="s">
        <v>205</v>
      </c>
      <c r="G1" s="3" t="s">
        <v>259</v>
      </c>
      <c r="H1" s="16" t="s">
        <v>232</v>
      </c>
      <c r="I1" s="26" t="s">
        <v>304</v>
      </c>
      <c r="J1" s="31" t="s">
        <v>264</v>
      </c>
    </row>
    <row r="2" spans="1:10" ht="15" customHeight="1" x14ac:dyDescent="0.2">
      <c r="A2" s="19">
        <v>1.3</v>
      </c>
      <c r="B2" s="4" t="s">
        <v>29</v>
      </c>
      <c r="C2" s="25" t="s">
        <v>247</v>
      </c>
      <c r="D2" s="12">
        <v>175000</v>
      </c>
      <c r="E2" s="5" t="s">
        <v>112</v>
      </c>
      <c r="F2" s="5" t="s">
        <v>183</v>
      </c>
      <c r="G2" s="20">
        <v>130000</v>
      </c>
      <c r="H2" s="13" t="s">
        <v>218</v>
      </c>
      <c r="I2" s="27">
        <f>G2/D2</f>
        <v>0.74285714285714288</v>
      </c>
      <c r="J2" s="30" t="s">
        <v>266</v>
      </c>
    </row>
    <row r="3" spans="1:10" ht="15" customHeight="1" x14ac:dyDescent="0.2">
      <c r="A3" s="19">
        <v>1.3</v>
      </c>
      <c r="B3" s="4" t="s">
        <v>29</v>
      </c>
      <c r="C3" s="25" t="s">
        <v>247</v>
      </c>
      <c r="D3" s="12">
        <v>175000</v>
      </c>
      <c r="E3" s="5" t="s">
        <v>112</v>
      </c>
      <c r="F3" s="5" t="s">
        <v>184</v>
      </c>
      <c r="G3" s="20">
        <v>35000</v>
      </c>
      <c r="H3" s="13" t="s">
        <v>218</v>
      </c>
      <c r="I3" s="27">
        <f>G3/D3</f>
        <v>0.2</v>
      </c>
      <c r="J3" s="30" t="s">
        <v>266</v>
      </c>
    </row>
    <row r="4" spans="1:10" ht="15" customHeight="1" x14ac:dyDescent="0.2">
      <c r="A4" s="19">
        <v>1.3</v>
      </c>
      <c r="B4" s="4" t="s">
        <v>29</v>
      </c>
      <c r="C4" s="25" t="s">
        <v>247</v>
      </c>
      <c r="D4" s="12">
        <v>175000</v>
      </c>
      <c r="E4" s="5" t="s">
        <v>112</v>
      </c>
      <c r="F4" s="5" t="s">
        <v>185</v>
      </c>
      <c r="G4" s="20">
        <v>10000</v>
      </c>
      <c r="H4" s="13" t="s">
        <v>218</v>
      </c>
      <c r="I4" s="27">
        <f>G4/D4</f>
        <v>5.7142857142857141E-2</v>
      </c>
      <c r="J4" s="30" t="s">
        <v>266</v>
      </c>
    </row>
    <row r="5" spans="1:10" ht="15" customHeight="1" x14ac:dyDescent="0.2">
      <c r="A5" s="19">
        <v>1.3</v>
      </c>
      <c r="B5" s="4" t="s">
        <v>29</v>
      </c>
      <c r="C5" s="25" t="s">
        <v>247</v>
      </c>
      <c r="D5" s="12">
        <v>175000</v>
      </c>
      <c r="E5" s="5" t="s">
        <v>113</v>
      </c>
      <c r="F5" s="5" t="s">
        <v>183</v>
      </c>
      <c r="G5" s="20">
        <v>130000</v>
      </c>
      <c r="H5" s="13" t="s">
        <v>218</v>
      </c>
      <c r="I5" s="27">
        <f>G5/D5</f>
        <v>0.74285714285714288</v>
      </c>
      <c r="J5" s="30" t="s">
        <v>266</v>
      </c>
    </row>
    <row r="6" spans="1:10" ht="15" customHeight="1" x14ac:dyDescent="0.2">
      <c r="A6" s="19">
        <v>1.3</v>
      </c>
      <c r="B6" s="4" t="s">
        <v>29</v>
      </c>
      <c r="C6" s="25" t="s">
        <v>247</v>
      </c>
      <c r="D6" s="12">
        <v>175000</v>
      </c>
      <c r="E6" s="5" t="s">
        <v>113</v>
      </c>
      <c r="F6" s="5" t="s">
        <v>184</v>
      </c>
      <c r="G6" s="20">
        <v>35000</v>
      </c>
      <c r="H6" s="13" t="s">
        <v>218</v>
      </c>
      <c r="I6" s="27">
        <f>G6/D6</f>
        <v>0.2</v>
      </c>
      <c r="J6" s="30" t="s">
        <v>266</v>
      </c>
    </row>
    <row r="7" spans="1:10" ht="15" customHeight="1" x14ac:dyDescent="0.2">
      <c r="A7" s="19">
        <v>1.3</v>
      </c>
      <c r="B7" s="4" t="s">
        <v>29</v>
      </c>
      <c r="C7" s="25" t="s">
        <v>247</v>
      </c>
      <c r="D7" s="12">
        <v>175000</v>
      </c>
      <c r="E7" s="5" t="s">
        <v>113</v>
      </c>
      <c r="F7" s="5" t="s">
        <v>185</v>
      </c>
      <c r="G7" s="20">
        <v>10000</v>
      </c>
      <c r="H7" s="13" t="s">
        <v>218</v>
      </c>
      <c r="I7" s="27">
        <f>G7/D7</f>
        <v>5.7142857142857141E-2</v>
      </c>
      <c r="J7" s="30" t="s">
        <v>266</v>
      </c>
    </row>
    <row r="8" spans="1:10" ht="15" customHeight="1" x14ac:dyDescent="0.2">
      <c r="A8" s="19">
        <v>1.3</v>
      </c>
      <c r="B8" s="4" t="s">
        <v>29</v>
      </c>
      <c r="C8" s="25" t="s">
        <v>247</v>
      </c>
      <c r="D8" s="12">
        <v>175000</v>
      </c>
      <c r="E8" s="5" t="s">
        <v>114</v>
      </c>
      <c r="F8" s="5" t="s">
        <v>183</v>
      </c>
      <c r="G8" s="20">
        <v>130000</v>
      </c>
      <c r="H8" s="13" t="s">
        <v>218</v>
      </c>
      <c r="I8" s="27">
        <f>G8/D8</f>
        <v>0.74285714285714288</v>
      </c>
      <c r="J8" s="30" t="s">
        <v>266</v>
      </c>
    </row>
    <row r="9" spans="1:10" ht="15" customHeight="1" x14ac:dyDescent="0.2">
      <c r="A9" s="19">
        <v>1.3</v>
      </c>
      <c r="B9" s="4" t="s">
        <v>29</v>
      </c>
      <c r="C9" s="25" t="s">
        <v>247</v>
      </c>
      <c r="D9" s="12">
        <v>175000</v>
      </c>
      <c r="E9" s="5" t="s">
        <v>114</v>
      </c>
      <c r="F9" s="5" t="s">
        <v>184</v>
      </c>
      <c r="G9" s="20">
        <v>35000</v>
      </c>
      <c r="H9" s="13" t="s">
        <v>218</v>
      </c>
      <c r="I9" s="27">
        <f>G9/D9</f>
        <v>0.2</v>
      </c>
      <c r="J9" s="30" t="s">
        <v>266</v>
      </c>
    </row>
    <row r="10" spans="1:10" ht="15" customHeight="1" x14ac:dyDescent="0.2">
      <c r="A10" s="19">
        <v>1.3</v>
      </c>
      <c r="B10" s="4" t="s">
        <v>29</v>
      </c>
      <c r="C10" s="25" t="s">
        <v>247</v>
      </c>
      <c r="D10" s="12">
        <v>175000</v>
      </c>
      <c r="E10" s="5" t="s">
        <v>114</v>
      </c>
      <c r="F10" s="5" t="s">
        <v>185</v>
      </c>
      <c r="G10" s="20">
        <v>10000</v>
      </c>
      <c r="H10" s="13" t="s">
        <v>218</v>
      </c>
      <c r="I10" s="27">
        <f>G10/D10</f>
        <v>5.7142857142857141E-2</v>
      </c>
      <c r="J10" s="30" t="s">
        <v>266</v>
      </c>
    </row>
    <row r="11" spans="1:10" ht="15" customHeight="1" x14ac:dyDescent="0.2">
      <c r="A11" s="19">
        <v>1.4</v>
      </c>
      <c r="B11" s="4" t="s">
        <v>29</v>
      </c>
      <c r="C11" s="25" t="s">
        <v>128</v>
      </c>
      <c r="D11" s="12">
        <v>2100</v>
      </c>
      <c r="E11" s="5" t="s">
        <v>208</v>
      </c>
      <c r="F11" s="5" t="s">
        <v>111</v>
      </c>
      <c r="G11" s="20">
        <v>2100</v>
      </c>
      <c r="H11" s="13" t="s">
        <v>219</v>
      </c>
      <c r="I11" s="27">
        <f>G11/D11</f>
        <v>1</v>
      </c>
      <c r="J11" s="30" t="s">
        <v>266</v>
      </c>
    </row>
    <row r="12" spans="1:10" ht="15" customHeight="1" x14ac:dyDescent="0.2">
      <c r="A12" s="19">
        <v>2</v>
      </c>
      <c r="B12" s="4" t="s">
        <v>30</v>
      </c>
      <c r="C12" s="6" t="s">
        <v>235</v>
      </c>
      <c r="D12" s="12">
        <v>450000</v>
      </c>
      <c r="E12" s="5" t="s">
        <v>112</v>
      </c>
      <c r="F12" s="5" t="s">
        <v>183</v>
      </c>
      <c r="G12" s="20">
        <v>270000</v>
      </c>
      <c r="H12" s="13" t="s">
        <v>218</v>
      </c>
      <c r="I12" s="27">
        <f>G12/D12</f>
        <v>0.6</v>
      </c>
      <c r="J12" s="30" t="s">
        <v>266</v>
      </c>
    </row>
    <row r="13" spans="1:10" ht="15" customHeight="1" x14ac:dyDescent="0.2">
      <c r="A13" s="19">
        <v>2</v>
      </c>
      <c r="B13" s="4" t="s">
        <v>30</v>
      </c>
      <c r="C13" s="6" t="s">
        <v>235</v>
      </c>
      <c r="D13" s="12">
        <v>450000</v>
      </c>
      <c r="E13" s="5" t="s">
        <v>112</v>
      </c>
      <c r="F13" s="5" t="s">
        <v>184</v>
      </c>
      <c r="G13" s="20">
        <v>180000</v>
      </c>
      <c r="H13" s="13" t="s">
        <v>218</v>
      </c>
      <c r="I13" s="27">
        <f>G13/D13</f>
        <v>0.4</v>
      </c>
      <c r="J13" s="30" t="s">
        <v>266</v>
      </c>
    </row>
    <row r="14" spans="1:10" ht="15" customHeight="1" x14ac:dyDescent="0.2">
      <c r="A14" s="19">
        <v>2</v>
      </c>
      <c r="B14" s="4" t="s">
        <v>30</v>
      </c>
      <c r="C14" s="6" t="s">
        <v>235</v>
      </c>
      <c r="D14" s="12">
        <v>450000</v>
      </c>
      <c r="E14" s="5" t="s">
        <v>113</v>
      </c>
      <c r="F14" s="5" t="s">
        <v>183</v>
      </c>
      <c r="G14" s="20">
        <v>436000</v>
      </c>
      <c r="H14" s="13" t="s">
        <v>218</v>
      </c>
      <c r="I14" s="27">
        <f>G14/D14</f>
        <v>0.96888888888888891</v>
      </c>
      <c r="J14" s="30" t="s">
        <v>266</v>
      </c>
    </row>
    <row r="15" spans="1:10" ht="15" customHeight="1" x14ac:dyDescent="0.2">
      <c r="A15" s="19">
        <v>2</v>
      </c>
      <c r="B15" s="4" t="s">
        <v>30</v>
      </c>
      <c r="C15" s="6" t="s">
        <v>235</v>
      </c>
      <c r="D15" s="12">
        <v>450000</v>
      </c>
      <c r="E15" s="5" t="s">
        <v>113</v>
      </c>
      <c r="F15" s="5" t="s">
        <v>184</v>
      </c>
      <c r="G15" s="20">
        <v>14000</v>
      </c>
      <c r="H15" s="13" t="s">
        <v>218</v>
      </c>
      <c r="I15" s="27">
        <f>G15/D15</f>
        <v>3.111111111111111E-2</v>
      </c>
      <c r="J15" s="30" t="s">
        <v>266</v>
      </c>
    </row>
    <row r="16" spans="1:10" ht="15" customHeight="1" x14ac:dyDescent="0.2">
      <c r="A16" s="19">
        <v>2</v>
      </c>
      <c r="B16" s="4" t="s">
        <v>30</v>
      </c>
      <c r="C16" s="6" t="s">
        <v>235</v>
      </c>
      <c r="D16" s="12">
        <v>450000</v>
      </c>
      <c r="E16" s="5" t="s">
        <v>114</v>
      </c>
      <c r="F16" s="5" t="s">
        <v>183</v>
      </c>
      <c r="G16" s="20">
        <v>436000</v>
      </c>
      <c r="H16" s="13" t="s">
        <v>218</v>
      </c>
      <c r="I16" s="27">
        <f>G16/D16</f>
        <v>0.96888888888888891</v>
      </c>
      <c r="J16" s="30" t="s">
        <v>266</v>
      </c>
    </row>
    <row r="17" spans="1:10" ht="15" customHeight="1" x14ac:dyDescent="0.2">
      <c r="A17" s="19">
        <v>2</v>
      </c>
      <c r="B17" s="4" t="s">
        <v>30</v>
      </c>
      <c r="C17" s="6" t="s">
        <v>235</v>
      </c>
      <c r="D17" s="12">
        <v>450000</v>
      </c>
      <c r="E17" s="5" t="s">
        <v>114</v>
      </c>
      <c r="F17" s="5" t="s">
        <v>184</v>
      </c>
      <c r="G17" s="20">
        <v>10000</v>
      </c>
      <c r="H17" s="13" t="s">
        <v>218</v>
      </c>
      <c r="I17" s="27">
        <f>G17/D17</f>
        <v>2.2222222222222223E-2</v>
      </c>
      <c r="J17" s="30" t="s">
        <v>266</v>
      </c>
    </row>
    <row r="18" spans="1:10" ht="15" customHeight="1" x14ac:dyDescent="0.2">
      <c r="A18" s="19">
        <v>2</v>
      </c>
      <c r="B18" s="4" t="s">
        <v>30</v>
      </c>
      <c r="C18" s="6" t="s">
        <v>235</v>
      </c>
      <c r="D18" s="12">
        <v>450000</v>
      </c>
      <c r="E18" s="5" t="s">
        <v>114</v>
      </c>
      <c r="F18" s="5" t="s">
        <v>185</v>
      </c>
      <c r="G18" s="20">
        <v>4000</v>
      </c>
      <c r="H18" s="13" t="s">
        <v>218</v>
      </c>
      <c r="I18" s="27">
        <f>G18/D18</f>
        <v>8.8888888888888889E-3</v>
      </c>
      <c r="J18" s="30" t="s">
        <v>266</v>
      </c>
    </row>
    <row r="19" spans="1:10" ht="15" customHeight="1" x14ac:dyDescent="0.2">
      <c r="A19" s="19">
        <v>3.2</v>
      </c>
      <c r="B19" s="4" t="s">
        <v>25</v>
      </c>
      <c r="C19" s="25" t="s">
        <v>240</v>
      </c>
      <c r="D19" s="12">
        <v>11000</v>
      </c>
      <c r="E19" s="5" t="s">
        <v>112</v>
      </c>
      <c r="F19" s="5" t="s">
        <v>184</v>
      </c>
      <c r="G19" s="20">
        <v>625</v>
      </c>
      <c r="H19" s="13" t="s">
        <v>219</v>
      </c>
      <c r="I19" s="27">
        <f>G19/D19</f>
        <v>5.6818181818181816E-2</v>
      </c>
      <c r="J19" s="30" t="s">
        <v>266</v>
      </c>
    </row>
    <row r="20" spans="1:10" ht="15" customHeight="1" x14ac:dyDescent="0.2">
      <c r="A20" s="19">
        <v>3.2</v>
      </c>
      <c r="B20" s="4" t="s">
        <v>25</v>
      </c>
      <c r="C20" s="25" t="s">
        <v>240</v>
      </c>
      <c r="D20" s="12">
        <v>11000</v>
      </c>
      <c r="E20" s="5" t="s">
        <v>112</v>
      </c>
      <c r="F20" s="5" t="s">
        <v>185</v>
      </c>
      <c r="G20" s="20">
        <v>10375</v>
      </c>
      <c r="H20" s="13" t="s">
        <v>219</v>
      </c>
      <c r="I20" s="27">
        <f>G20/D20</f>
        <v>0.94318181818181823</v>
      </c>
      <c r="J20" s="30" t="s">
        <v>266</v>
      </c>
    </row>
    <row r="21" spans="1:10" ht="15" customHeight="1" x14ac:dyDescent="0.2">
      <c r="A21" s="19">
        <v>3.2</v>
      </c>
      <c r="B21" s="4" t="s">
        <v>25</v>
      </c>
      <c r="C21" s="25" t="s">
        <v>240</v>
      </c>
      <c r="D21" s="12">
        <v>11000</v>
      </c>
      <c r="E21" s="5" t="s">
        <v>114</v>
      </c>
      <c r="F21" s="5" t="s">
        <v>184</v>
      </c>
      <c r="G21" s="20">
        <v>625</v>
      </c>
      <c r="H21" s="13" t="s">
        <v>218</v>
      </c>
      <c r="I21" s="27">
        <f>G21/D21</f>
        <v>5.6818181818181816E-2</v>
      </c>
      <c r="J21" s="30" t="s">
        <v>266</v>
      </c>
    </row>
    <row r="22" spans="1:10" ht="15" customHeight="1" x14ac:dyDescent="0.2">
      <c r="A22" s="19">
        <v>3.2</v>
      </c>
      <c r="B22" s="4" t="s">
        <v>25</v>
      </c>
      <c r="C22" s="25" t="s">
        <v>240</v>
      </c>
      <c r="D22" s="12">
        <v>11000</v>
      </c>
      <c r="E22" s="5" t="s">
        <v>114</v>
      </c>
      <c r="F22" s="5" t="s">
        <v>185</v>
      </c>
      <c r="G22" s="20">
        <v>10375</v>
      </c>
      <c r="H22" s="13" t="s">
        <v>218</v>
      </c>
      <c r="I22" s="27">
        <f>G22/D22</f>
        <v>0.94318181818181823</v>
      </c>
      <c r="J22" s="30" t="s">
        <v>266</v>
      </c>
    </row>
    <row r="23" spans="1:10" ht="15" customHeight="1" x14ac:dyDescent="0.2">
      <c r="A23" s="19">
        <v>4</v>
      </c>
      <c r="B23" s="4" t="s">
        <v>27</v>
      </c>
      <c r="C23" s="6" t="s">
        <v>235</v>
      </c>
      <c r="D23" s="12">
        <v>11000</v>
      </c>
      <c r="E23" s="5" t="s">
        <v>112</v>
      </c>
      <c r="F23" s="5" t="s">
        <v>216</v>
      </c>
      <c r="G23" s="20">
        <v>4500</v>
      </c>
      <c r="H23" s="13" t="s">
        <v>219</v>
      </c>
      <c r="I23" s="27">
        <f>G23/D23</f>
        <v>0.40909090909090912</v>
      </c>
      <c r="J23" s="30" t="s">
        <v>266</v>
      </c>
    </row>
    <row r="24" spans="1:10" ht="15" customHeight="1" x14ac:dyDescent="0.2">
      <c r="A24" s="19">
        <v>4</v>
      </c>
      <c r="B24" s="4" t="s">
        <v>27</v>
      </c>
      <c r="C24" s="6" t="s">
        <v>235</v>
      </c>
      <c r="D24" s="12">
        <v>11000</v>
      </c>
      <c r="E24" s="5" t="s">
        <v>112</v>
      </c>
      <c r="F24" s="5" t="s">
        <v>183</v>
      </c>
      <c r="G24" s="20">
        <v>6500</v>
      </c>
      <c r="H24" s="13" t="s">
        <v>219</v>
      </c>
      <c r="I24" s="27">
        <f>G24/D24</f>
        <v>0.59090909090909094</v>
      </c>
      <c r="J24" s="30" t="s">
        <v>266</v>
      </c>
    </row>
    <row r="25" spans="1:10" ht="15" customHeight="1" x14ac:dyDescent="0.2">
      <c r="A25" s="19">
        <v>4</v>
      </c>
      <c r="B25" s="4" t="s">
        <v>27</v>
      </c>
      <c r="C25" s="6" t="s">
        <v>235</v>
      </c>
      <c r="D25" s="12">
        <v>11000</v>
      </c>
      <c r="E25" s="5" t="s">
        <v>114</v>
      </c>
      <c r="F25" s="5" t="s">
        <v>216</v>
      </c>
      <c r="G25" s="20">
        <v>4500</v>
      </c>
      <c r="H25" s="13" t="s">
        <v>219</v>
      </c>
      <c r="I25" s="27">
        <f>G25/D25</f>
        <v>0.40909090909090912</v>
      </c>
      <c r="J25" s="30" t="s">
        <v>266</v>
      </c>
    </row>
    <row r="26" spans="1:10" ht="15" customHeight="1" x14ac:dyDescent="0.2">
      <c r="A26" s="19">
        <v>4</v>
      </c>
      <c r="B26" s="4" t="s">
        <v>27</v>
      </c>
      <c r="C26" s="6" t="s">
        <v>235</v>
      </c>
      <c r="D26" s="12">
        <v>11000</v>
      </c>
      <c r="E26" s="5" t="s">
        <v>114</v>
      </c>
      <c r="F26" s="5" t="s">
        <v>183</v>
      </c>
      <c r="G26" s="20">
        <v>6500</v>
      </c>
      <c r="H26" s="13" t="s">
        <v>219</v>
      </c>
      <c r="I26" s="27">
        <f>G26/D26</f>
        <v>0.59090909090909094</v>
      </c>
      <c r="J26" s="30" t="s">
        <v>266</v>
      </c>
    </row>
    <row r="27" spans="1:10" ht="15" customHeight="1" x14ac:dyDescent="0.2">
      <c r="A27" s="19">
        <v>5.2</v>
      </c>
      <c r="B27" s="4" t="s">
        <v>2</v>
      </c>
      <c r="C27" s="25" t="s">
        <v>265</v>
      </c>
      <c r="D27" s="12">
        <v>362700</v>
      </c>
      <c r="E27" s="5" t="s">
        <v>113</v>
      </c>
      <c r="F27" s="5" t="s">
        <v>184</v>
      </c>
      <c r="G27" s="20">
        <v>125000</v>
      </c>
      <c r="H27" s="13" t="s">
        <v>218</v>
      </c>
      <c r="I27" s="27">
        <f>G27/D27</f>
        <v>0.34463744141163494</v>
      </c>
      <c r="J27" s="30" t="s">
        <v>266</v>
      </c>
    </row>
    <row r="28" spans="1:10" ht="15" customHeight="1" x14ac:dyDescent="0.2">
      <c r="A28" s="19">
        <v>5.3</v>
      </c>
      <c r="B28" s="4" t="s">
        <v>2</v>
      </c>
      <c r="C28" s="25" t="s">
        <v>248</v>
      </c>
      <c r="D28" s="12">
        <v>262700</v>
      </c>
      <c r="E28" s="5" t="s">
        <v>112</v>
      </c>
      <c r="F28" s="5" t="s">
        <v>216</v>
      </c>
      <c r="G28" s="20">
        <v>262700</v>
      </c>
      <c r="H28" s="13" t="s">
        <v>219</v>
      </c>
      <c r="I28" s="27">
        <f>G28/D28</f>
        <v>1</v>
      </c>
      <c r="J28" s="30" t="s">
        <v>266</v>
      </c>
    </row>
    <row r="29" spans="1:10" ht="15" customHeight="1" x14ac:dyDescent="0.2">
      <c r="A29" s="19">
        <v>5.3</v>
      </c>
      <c r="B29" s="4" t="s">
        <v>2</v>
      </c>
      <c r="C29" s="25" t="s">
        <v>248</v>
      </c>
      <c r="D29" s="12">
        <v>262700</v>
      </c>
      <c r="E29" s="5" t="s">
        <v>113</v>
      </c>
      <c r="F29" s="5" t="s">
        <v>183</v>
      </c>
      <c r="G29" s="20">
        <v>162700</v>
      </c>
      <c r="H29" s="13" t="s">
        <v>220</v>
      </c>
      <c r="I29" s="27">
        <f>G29/D29</f>
        <v>0.61933764750666154</v>
      </c>
      <c r="J29" s="30" t="s">
        <v>266</v>
      </c>
    </row>
    <row r="30" spans="1:10" ht="15" customHeight="1" x14ac:dyDescent="0.2">
      <c r="A30" s="19">
        <v>5.3</v>
      </c>
      <c r="B30" s="4" t="s">
        <v>2</v>
      </c>
      <c r="C30" s="25" t="s">
        <v>248</v>
      </c>
      <c r="D30" s="12">
        <v>262700</v>
      </c>
      <c r="E30" s="5" t="s">
        <v>113</v>
      </c>
      <c r="F30" s="5" t="s">
        <v>184</v>
      </c>
      <c r="G30" s="20">
        <v>100000</v>
      </c>
      <c r="H30" s="13" t="s">
        <v>220</v>
      </c>
      <c r="I30" s="27">
        <f>G30/D30</f>
        <v>0.38066235249333841</v>
      </c>
      <c r="J30" s="30" t="s">
        <v>244</v>
      </c>
    </row>
    <row r="31" spans="1:10" ht="15" customHeight="1" x14ac:dyDescent="0.2">
      <c r="A31" s="19">
        <v>5.3</v>
      </c>
      <c r="B31" s="4" t="s">
        <v>2</v>
      </c>
      <c r="C31" s="25" t="s">
        <v>248</v>
      </c>
      <c r="D31" s="12">
        <v>262700</v>
      </c>
      <c r="E31" s="5" t="s">
        <v>114</v>
      </c>
      <c r="F31" s="5" t="s">
        <v>183</v>
      </c>
      <c r="G31" s="20">
        <v>252700</v>
      </c>
      <c r="H31" s="13" t="s">
        <v>220</v>
      </c>
      <c r="I31" s="27">
        <f>G31/D31</f>
        <v>0.96193376475066616</v>
      </c>
      <c r="J31" s="30" t="s">
        <v>266</v>
      </c>
    </row>
    <row r="32" spans="1:10" ht="15" customHeight="1" x14ac:dyDescent="0.2">
      <c r="A32" s="19">
        <v>5.3</v>
      </c>
      <c r="B32" s="4" t="s">
        <v>2</v>
      </c>
      <c r="C32" s="25" t="s">
        <v>248</v>
      </c>
      <c r="D32" s="12">
        <v>262700</v>
      </c>
      <c r="E32" s="5" t="s">
        <v>114</v>
      </c>
      <c r="F32" s="5" t="s">
        <v>184</v>
      </c>
      <c r="G32" s="20">
        <v>10000</v>
      </c>
      <c r="H32" s="13" t="s">
        <v>220</v>
      </c>
      <c r="I32" s="27">
        <f>G32/D32</f>
        <v>3.8066235249333842E-2</v>
      </c>
      <c r="J32" s="30" t="s">
        <v>266</v>
      </c>
    </row>
    <row r="33" spans="1:10" ht="15" customHeight="1" x14ac:dyDescent="0.2">
      <c r="A33" s="19">
        <v>5.4</v>
      </c>
      <c r="B33" s="4" t="s">
        <v>2</v>
      </c>
      <c r="C33" s="25" t="s">
        <v>132</v>
      </c>
      <c r="D33" s="12">
        <v>100000</v>
      </c>
      <c r="E33" s="5" t="s">
        <v>112</v>
      </c>
      <c r="F33" s="5" t="s">
        <v>217</v>
      </c>
      <c r="G33" s="20">
        <v>100000</v>
      </c>
      <c r="H33" s="13" t="s">
        <v>219</v>
      </c>
      <c r="I33" s="27">
        <f>G33/D33</f>
        <v>1</v>
      </c>
      <c r="J33" s="30" t="s">
        <v>266</v>
      </c>
    </row>
    <row r="34" spans="1:10" ht="15" customHeight="1" x14ac:dyDescent="0.2">
      <c r="A34" s="19">
        <v>5.4</v>
      </c>
      <c r="B34" s="4" t="s">
        <v>2</v>
      </c>
      <c r="C34" s="25" t="s">
        <v>132</v>
      </c>
      <c r="D34" s="12">
        <v>100000</v>
      </c>
      <c r="E34" s="5" t="s">
        <v>113</v>
      </c>
      <c r="F34" s="5" t="s">
        <v>184</v>
      </c>
      <c r="G34" s="20">
        <v>25000</v>
      </c>
      <c r="H34" s="13" t="s">
        <v>218</v>
      </c>
      <c r="I34" s="27">
        <f>G34/D34</f>
        <v>0.25</v>
      </c>
      <c r="J34" s="30" t="s">
        <v>244</v>
      </c>
    </row>
    <row r="35" spans="1:10" ht="15" customHeight="1" x14ac:dyDescent="0.2">
      <c r="A35" s="19">
        <v>5.4</v>
      </c>
      <c r="B35" s="4" t="s">
        <v>2</v>
      </c>
      <c r="C35" s="25" t="s">
        <v>132</v>
      </c>
      <c r="D35" s="12">
        <v>100000</v>
      </c>
      <c r="E35" s="5" t="s">
        <v>113</v>
      </c>
      <c r="F35" s="5" t="s">
        <v>185</v>
      </c>
      <c r="G35" s="20">
        <v>75000</v>
      </c>
      <c r="H35" s="13" t="s">
        <v>218</v>
      </c>
      <c r="I35" s="27">
        <f>G35/D35</f>
        <v>0.75</v>
      </c>
      <c r="J35" s="30" t="s">
        <v>266</v>
      </c>
    </row>
    <row r="36" spans="1:10" ht="15" customHeight="1" x14ac:dyDescent="0.2">
      <c r="A36" s="19">
        <v>5.4</v>
      </c>
      <c r="B36" s="4" t="s">
        <v>2</v>
      </c>
      <c r="C36" s="25" t="s">
        <v>132</v>
      </c>
      <c r="D36" s="12">
        <v>100000</v>
      </c>
      <c r="E36" s="5" t="s">
        <v>114</v>
      </c>
      <c r="F36" s="5" t="s">
        <v>185</v>
      </c>
      <c r="G36" s="20">
        <v>100000</v>
      </c>
      <c r="H36" s="13" t="s">
        <v>219</v>
      </c>
      <c r="I36" s="27">
        <f>G36/D36</f>
        <v>1</v>
      </c>
      <c r="J36" s="30" t="s">
        <v>266</v>
      </c>
    </row>
    <row r="37" spans="1:10" ht="15" customHeight="1" x14ac:dyDescent="0.2">
      <c r="A37" s="19">
        <v>6</v>
      </c>
      <c r="B37" s="4" t="s">
        <v>5</v>
      </c>
      <c r="C37" s="6" t="s">
        <v>235</v>
      </c>
      <c r="D37" s="12">
        <v>500000</v>
      </c>
      <c r="E37" s="5" t="s">
        <v>112</v>
      </c>
      <c r="F37" s="5" t="s">
        <v>216</v>
      </c>
      <c r="G37" s="20">
        <v>290000</v>
      </c>
      <c r="H37" s="13" t="s">
        <v>218</v>
      </c>
      <c r="I37" s="27">
        <f>G37/D37</f>
        <v>0.57999999999999996</v>
      </c>
      <c r="J37" s="30" t="s">
        <v>266</v>
      </c>
    </row>
    <row r="38" spans="1:10" ht="15" customHeight="1" x14ac:dyDescent="0.2">
      <c r="A38" s="19">
        <v>6</v>
      </c>
      <c r="B38" s="4" t="s">
        <v>5</v>
      </c>
      <c r="C38" s="6" t="s">
        <v>235</v>
      </c>
      <c r="D38" s="12">
        <v>500000</v>
      </c>
      <c r="E38" s="5" t="s">
        <v>112</v>
      </c>
      <c r="F38" s="5" t="s">
        <v>217</v>
      </c>
      <c r="G38" s="20">
        <v>210000</v>
      </c>
      <c r="H38" s="13" t="s">
        <v>218</v>
      </c>
      <c r="I38" s="27">
        <f>G38/D38</f>
        <v>0.42</v>
      </c>
      <c r="J38" s="30" t="s">
        <v>266</v>
      </c>
    </row>
    <row r="39" spans="1:10" ht="15" customHeight="1" x14ac:dyDescent="0.2">
      <c r="A39" s="19">
        <v>6</v>
      </c>
      <c r="B39" s="4" t="s">
        <v>5</v>
      </c>
      <c r="C39" s="6" t="s">
        <v>235</v>
      </c>
      <c r="D39" s="12">
        <v>500000</v>
      </c>
      <c r="E39" s="5" t="s">
        <v>115</v>
      </c>
      <c r="F39" s="5" t="s">
        <v>184</v>
      </c>
      <c r="G39" s="20">
        <v>200000</v>
      </c>
      <c r="H39" s="13" t="s">
        <v>218</v>
      </c>
      <c r="I39" s="27">
        <f>G39/D39</f>
        <v>0.4</v>
      </c>
      <c r="J39" s="30" t="s">
        <v>266</v>
      </c>
    </row>
    <row r="40" spans="1:10" ht="15" customHeight="1" x14ac:dyDescent="0.2">
      <c r="A40" s="19">
        <v>6</v>
      </c>
      <c r="B40" s="4" t="s">
        <v>5</v>
      </c>
      <c r="C40" s="6" t="s">
        <v>235</v>
      </c>
      <c r="D40" s="12">
        <v>500000</v>
      </c>
      <c r="E40" s="5" t="s">
        <v>115</v>
      </c>
      <c r="F40" s="5" t="s">
        <v>185</v>
      </c>
      <c r="G40" s="20">
        <v>300000</v>
      </c>
      <c r="H40" s="13" t="s">
        <v>218</v>
      </c>
      <c r="I40" s="27">
        <f>G40/D40</f>
        <v>0.6</v>
      </c>
      <c r="J40" s="30" t="s">
        <v>266</v>
      </c>
    </row>
    <row r="41" spans="1:10" ht="15" customHeight="1" x14ac:dyDescent="0.2">
      <c r="A41" s="19">
        <v>6</v>
      </c>
      <c r="B41" s="4" t="s">
        <v>5</v>
      </c>
      <c r="C41" s="6" t="s">
        <v>235</v>
      </c>
      <c r="D41" s="12">
        <v>500000</v>
      </c>
      <c r="E41" s="5" t="s">
        <v>116</v>
      </c>
      <c r="F41" s="5" t="s">
        <v>184</v>
      </c>
      <c r="G41" s="20">
        <v>450000</v>
      </c>
      <c r="H41" s="13" t="s">
        <v>218</v>
      </c>
      <c r="I41" s="27">
        <f>G41/D41</f>
        <v>0.9</v>
      </c>
      <c r="J41" s="30" t="s">
        <v>266</v>
      </c>
    </row>
    <row r="42" spans="1:10" ht="15" customHeight="1" x14ac:dyDescent="0.2">
      <c r="A42" s="19">
        <v>6</v>
      </c>
      <c r="B42" s="4" t="s">
        <v>5</v>
      </c>
      <c r="C42" s="6" t="s">
        <v>235</v>
      </c>
      <c r="D42" s="12">
        <v>500000</v>
      </c>
      <c r="E42" s="5" t="s">
        <v>116</v>
      </c>
      <c r="F42" s="5" t="s">
        <v>185</v>
      </c>
      <c r="G42" s="20">
        <v>50000</v>
      </c>
      <c r="H42" s="13" t="s">
        <v>218</v>
      </c>
      <c r="I42" s="27">
        <f>G42/D42</f>
        <v>0.1</v>
      </c>
      <c r="J42" s="30" t="s">
        <v>266</v>
      </c>
    </row>
    <row r="43" spans="1:10" ht="15" customHeight="1" x14ac:dyDescent="0.2">
      <c r="A43" s="19">
        <v>6</v>
      </c>
      <c r="B43" s="4" t="s">
        <v>5</v>
      </c>
      <c r="C43" s="6" t="s">
        <v>235</v>
      </c>
      <c r="D43" s="12">
        <v>500000</v>
      </c>
      <c r="E43" s="5" t="s">
        <v>114</v>
      </c>
      <c r="F43" s="5" t="s">
        <v>185</v>
      </c>
      <c r="G43" s="20">
        <v>500000</v>
      </c>
      <c r="H43" s="13" t="s">
        <v>219</v>
      </c>
      <c r="I43" s="27">
        <f>G43/D43</f>
        <v>1</v>
      </c>
      <c r="J43" s="30" t="s">
        <v>266</v>
      </c>
    </row>
    <row r="44" spans="1:10" ht="15" customHeight="1" x14ac:dyDescent="0.2">
      <c r="A44" s="19">
        <v>7.1</v>
      </c>
      <c r="B44" s="4" t="s">
        <v>8</v>
      </c>
      <c r="C44" s="6" t="s">
        <v>204</v>
      </c>
      <c r="D44" s="12">
        <v>42500</v>
      </c>
      <c r="E44" s="5" t="s">
        <v>112</v>
      </c>
      <c r="F44" s="5" t="s">
        <v>216</v>
      </c>
      <c r="G44" s="20">
        <v>42500</v>
      </c>
      <c r="H44" s="13" t="s">
        <v>219</v>
      </c>
      <c r="I44" s="27">
        <f>G44/D44</f>
        <v>1</v>
      </c>
      <c r="J44" s="30" t="s">
        <v>266</v>
      </c>
    </row>
    <row r="45" spans="1:10" ht="15" customHeight="1" x14ac:dyDescent="0.2">
      <c r="A45" s="19">
        <v>7.1</v>
      </c>
      <c r="B45" s="4" t="s">
        <v>8</v>
      </c>
      <c r="C45" s="6" t="s">
        <v>204</v>
      </c>
      <c r="D45" s="12">
        <v>42500</v>
      </c>
      <c r="E45" s="5" t="s">
        <v>113</v>
      </c>
      <c r="F45" s="5" t="s">
        <v>183</v>
      </c>
      <c r="G45" s="20">
        <v>2500</v>
      </c>
      <c r="H45" s="13" t="s">
        <v>219</v>
      </c>
      <c r="I45" s="27">
        <f>G45/D45</f>
        <v>5.8823529411764705E-2</v>
      </c>
      <c r="J45" s="30" t="s">
        <v>266</v>
      </c>
    </row>
    <row r="46" spans="1:10" ht="15" customHeight="1" x14ac:dyDescent="0.2">
      <c r="A46" s="19">
        <v>7.1</v>
      </c>
      <c r="B46" s="4" t="s">
        <v>8</v>
      </c>
      <c r="C46" s="6" t="s">
        <v>204</v>
      </c>
      <c r="D46" s="12">
        <v>42500</v>
      </c>
      <c r="E46" s="5" t="s">
        <v>113</v>
      </c>
      <c r="F46" s="5" t="s">
        <v>111</v>
      </c>
      <c r="G46" s="20">
        <v>40000</v>
      </c>
      <c r="H46" s="13" t="s">
        <v>219</v>
      </c>
      <c r="I46" s="27">
        <f>G46/D46</f>
        <v>0.94117647058823528</v>
      </c>
      <c r="J46" s="30" t="s">
        <v>266</v>
      </c>
    </row>
    <row r="47" spans="1:10" ht="15" customHeight="1" x14ac:dyDescent="0.2">
      <c r="A47" s="19">
        <v>7.1</v>
      </c>
      <c r="B47" s="4" t="s">
        <v>8</v>
      </c>
      <c r="C47" s="6" t="s">
        <v>204</v>
      </c>
      <c r="D47" s="12">
        <v>42500</v>
      </c>
      <c r="E47" s="5" t="s">
        <v>114</v>
      </c>
      <c r="F47" s="5" t="s">
        <v>183</v>
      </c>
      <c r="G47" s="20">
        <v>2500</v>
      </c>
      <c r="H47" s="13" t="s">
        <v>219</v>
      </c>
      <c r="I47" s="27">
        <f>G47/D47</f>
        <v>5.8823529411764705E-2</v>
      </c>
      <c r="J47" s="30" t="s">
        <v>266</v>
      </c>
    </row>
    <row r="48" spans="1:10" ht="15" customHeight="1" x14ac:dyDescent="0.2">
      <c r="A48" s="19">
        <v>7.1</v>
      </c>
      <c r="B48" s="4" t="s">
        <v>8</v>
      </c>
      <c r="C48" s="6" t="s">
        <v>204</v>
      </c>
      <c r="D48" s="12">
        <v>42500</v>
      </c>
      <c r="E48" s="5" t="s">
        <v>114</v>
      </c>
      <c r="F48" s="5" t="s">
        <v>111</v>
      </c>
      <c r="G48" s="20">
        <v>40000</v>
      </c>
      <c r="H48" s="13" t="s">
        <v>219</v>
      </c>
      <c r="I48" s="27">
        <f>G48/D48</f>
        <v>0.94117647058823528</v>
      </c>
      <c r="J48" s="30" t="s">
        <v>266</v>
      </c>
    </row>
    <row r="49" spans="1:10" ht="15" customHeight="1" x14ac:dyDescent="0.2">
      <c r="A49" s="19">
        <v>8.3000000000000007</v>
      </c>
      <c r="B49" s="4" t="s">
        <v>11</v>
      </c>
      <c r="C49" s="6" t="s">
        <v>201</v>
      </c>
      <c r="D49" s="12">
        <v>2930</v>
      </c>
      <c r="E49" s="5" t="s">
        <v>112</v>
      </c>
      <c r="F49" s="5" t="s">
        <v>183</v>
      </c>
      <c r="G49" s="20">
        <v>2930</v>
      </c>
      <c r="H49" s="13" t="s">
        <v>219</v>
      </c>
      <c r="I49" s="27">
        <f>G49/D49</f>
        <v>1</v>
      </c>
      <c r="J49" s="30" t="s">
        <v>266</v>
      </c>
    </row>
    <row r="50" spans="1:10" ht="15" customHeight="1" x14ac:dyDescent="0.2">
      <c r="A50" s="19">
        <v>8.3000000000000007</v>
      </c>
      <c r="B50" s="4" t="s">
        <v>11</v>
      </c>
      <c r="C50" s="6" t="s">
        <v>201</v>
      </c>
      <c r="D50" s="12">
        <v>2930</v>
      </c>
      <c r="E50" s="5" t="s">
        <v>114</v>
      </c>
      <c r="F50" s="5" t="s">
        <v>183</v>
      </c>
      <c r="G50" s="20">
        <v>2930</v>
      </c>
      <c r="H50" s="13" t="s">
        <v>219</v>
      </c>
      <c r="I50" s="27">
        <f>G50/D50</f>
        <v>1</v>
      </c>
      <c r="J50" s="30" t="s">
        <v>266</v>
      </c>
    </row>
    <row r="51" spans="1:10" ht="15" customHeight="1" x14ac:dyDescent="0.2">
      <c r="A51" s="19">
        <v>8.4</v>
      </c>
      <c r="B51" s="4" t="s">
        <v>11</v>
      </c>
      <c r="C51" s="6" t="s">
        <v>221</v>
      </c>
      <c r="D51" s="12">
        <v>22940</v>
      </c>
      <c r="E51" s="5" t="s">
        <v>112</v>
      </c>
      <c r="F51" s="5" t="s">
        <v>183</v>
      </c>
      <c r="G51" s="20">
        <v>11000</v>
      </c>
      <c r="H51" s="13" t="s">
        <v>219</v>
      </c>
      <c r="I51" s="27">
        <f>G51/D51</f>
        <v>0.47951176983435045</v>
      </c>
      <c r="J51" s="30" t="s">
        <v>266</v>
      </c>
    </row>
    <row r="52" spans="1:10" ht="15" customHeight="1" x14ac:dyDescent="0.2">
      <c r="A52" s="19">
        <v>8.4</v>
      </c>
      <c r="B52" s="4" t="s">
        <v>11</v>
      </c>
      <c r="C52" s="6" t="s">
        <v>221</v>
      </c>
      <c r="D52" s="12">
        <v>22940</v>
      </c>
      <c r="E52" s="5" t="s">
        <v>112</v>
      </c>
      <c r="F52" s="5" t="s">
        <v>184</v>
      </c>
      <c r="G52" s="20">
        <v>11100</v>
      </c>
      <c r="H52" s="13" t="s">
        <v>219</v>
      </c>
      <c r="I52" s="27">
        <f>G52/D52</f>
        <v>0.4838709677419355</v>
      </c>
      <c r="J52" s="30" t="s">
        <v>266</v>
      </c>
    </row>
    <row r="53" spans="1:10" ht="15" customHeight="1" x14ac:dyDescent="0.2">
      <c r="A53" s="19">
        <v>8.4</v>
      </c>
      <c r="B53" s="4" t="s">
        <v>11</v>
      </c>
      <c r="C53" s="6" t="s">
        <v>221</v>
      </c>
      <c r="D53" s="12">
        <v>22940</v>
      </c>
      <c r="E53" s="5" t="s">
        <v>112</v>
      </c>
      <c r="F53" s="5" t="s">
        <v>185</v>
      </c>
      <c r="G53" s="20">
        <v>840</v>
      </c>
      <c r="H53" s="13" t="s">
        <v>219</v>
      </c>
      <c r="I53" s="27">
        <f>G53/D53</f>
        <v>3.6617262423714034E-2</v>
      </c>
      <c r="J53" s="30" t="s">
        <v>266</v>
      </c>
    </row>
    <row r="54" spans="1:10" ht="15" customHeight="1" x14ac:dyDescent="0.2">
      <c r="A54" s="19">
        <v>8.4</v>
      </c>
      <c r="B54" s="4" t="s">
        <v>11</v>
      </c>
      <c r="C54" s="6" t="s">
        <v>221</v>
      </c>
      <c r="D54" s="12">
        <v>22940</v>
      </c>
      <c r="E54" s="5" t="s">
        <v>114</v>
      </c>
      <c r="F54" s="5" t="s">
        <v>183</v>
      </c>
      <c r="G54" s="20">
        <v>11000</v>
      </c>
      <c r="H54" s="13" t="s">
        <v>220</v>
      </c>
      <c r="I54" s="27">
        <f>G54/D54</f>
        <v>0.47951176983435045</v>
      </c>
      <c r="J54" s="30" t="s">
        <v>266</v>
      </c>
    </row>
    <row r="55" spans="1:10" ht="15" customHeight="1" x14ac:dyDescent="0.2">
      <c r="A55" s="19">
        <v>8.4</v>
      </c>
      <c r="B55" s="4" t="s">
        <v>11</v>
      </c>
      <c r="C55" s="6" t="s">
        <v>221</v>
      </c>
      <c r="D55" s="12">
        <v>22940</v>
      </c>
      <c r="E55" s="5" t="s">
        <v>114</v>
      </c>
      <c r="F55" s="5" t="s">
        <v>184</v>
      </c>
      <c r="G55" s="20">
        <v>11100</v>
      </c>
      <c r="H55" s="13" t="s">
        <v>220</v>
      </c>
      <c r="I55" s="27">
        <f>G55/D55</f>
        <v>0.4838709677419355</v>
      </c>
      <c r="J55" s="30" t="s">
        <v>266</v>
      </c>
    </row>
    <row r="56" spans="1:10" ht="15" customHeight="1" x14ac:dyDescent="0.2">
      <c r="A56" s="19">
        <v>8.4</v>
      </c>
      <c r="B56" s="4" t="s">
        <v>11</v>
      </c>
      <c r="C56" s="6" t="s">
        <v>221</v>
      </c>
      <c r="D56" s="12">
        <v>22940</v>
      </c>
      <c r="E56" s="5" t="s">
        <v>114</v>
      </c>
      <c r="F56" s="5" t="s">
        <v>185</v>
      </c>
      <c r="G56" s="20">
        <v>840</v>
      </c>
      <c r="H56" s="13" t="s">
        <v>220</v>
      </c>
      <c r="I56" s="27">
        <f>G56/D56</f>
        <v>3.6617262423714034E-2</v>
      </c>
      <c r="J56" s="30" t="s">
        <v>266</v>
      </c>
    </row>
    <row r="57" spans="1:10" ht="15" customHeight="1" x14ac:dyDescent="0.2">
      <c r="A57" s="19">
        <v>8.5</v>
      </c>
      <c r="B57" s="4" t="s">
        <v>11</v>
      </c>
      <c r="C57" s="25" t="s">
        <v>134</v>
      </c>
      <c r="D57" s="12">
        <v>450</v>
      </c>
      <c r="E57" s="5" t="s">
        <v>208</v>
      </c>
      <c r="F57" s="5" t="s">
        <v>185</v>
      </c>
      <c r="G57" s="20">
        <v>450</v>
      </c>
      <c r="H57" s="13" t="s">
        <v>219</v>
      </c>
      <c r="I57" s="27">
        <f>G57/D57</f>
        <v>1</v>
      </c>
      <c r="J57" s="30" t="s">
        <v>266</v>
      </c>
    </row>
    <row r="58" spans="1:10" ht="15" customHeight="1" x14ac:dyDescent="0.2">
      <c r="A58" s="19">
        <v>9.1999999999999993</v>
      </c>
      <c r="B58" s="4" t="s">
        <v>117</v>
      </c>
      <c r="C58" s="25" t="s">
        <v>238</v>
      </c>
      <c r="D58" s="12">
        <v>8600</v>
      </c>
      <c r="E58" s="5" t="s">
        <v>112</v>
      </c>
      <c r="F58" s="5" t="s">
        <v>185</v>
      </c>
      <c r="G58" s="20">
        <v>6400</v>
      </c>
      <c r="H58" s="13" t="s">
        <v>219</v>
      </c>
      <c r="I58" s="27">
        <f>G58/D58</f>
        <v>0.7441860465116279</v>
      </c>
      <c r="J58" s="30" t="s">
        <v>266</v>
      </c>
    </row>
    <row r="59" spans="1:10" ht="15" customHeight="1" x14ac:dyDescent="0.2">
      <c r="A59" s="19">
        <v>9.1999999999999993</v>
      </c>
      <c r="B59" s="4" t="s">
        <v>117</v>
      </c>
      <c r="C59" s="25" t="s">
        <v>238</v>
      </c>
      <c r="D59" s="12">
        <v>8600</v>
      </c>
      <c r="E59" s="5" t="s">
        <v>112</v>
      </c>
      <c r="F59" s="5" t="s">
        <v>184</v>
      </c>
      <c r="G59" s="20">
        <v>3200</v>
      </c>
      <c r="H59" s="13" t="s">
        <v>219</v>
      </c>
      <c r="I59" s="27">
        <f>G59/D59</f>
        <v>0.37209302325581395</v>
      </c>
      <c r="J59" s="30" t="s">
        <v>266</v>
      </c>
    </row>
    <row r="60" spans="1:10" ht="15" customHeight="1" x14ac:dyDescent="0.2">
      <c r="A60" s="19">
        <v>9.1999999999999993</v>
      </c>
      <c r="B60" s="4" t="s">
        <v>117</v>
      </c>
      <c r="C60" s="25" t="s">
        <v>238</v>
      </c>
      <c r="D60" s="12">
        <v>8600</v>
      </c>
      <c r="E60" s="5" t="s">
        <v>114</v>
      </c>
      <c r="F60" s="5" t="s">
        <v>185</v>
      </c>
      <c r="G60" s="20">
        <v>4000</v>
      </c>
      <c r="H60" s="13" t="s">
        <v>220</v>
      </c>
      <c r="I60" s="27">
        <f>G60/D60</f>
        <v>0.46511627906976744</v>
      </c>
      <c r="J60" s="30" t="s">
        <v>266</v>
      </c>
    </row>
    <row r="61" spans="1:10" ht="15" customHeight="1" x14ac:dyDescent="0.2">
      <c r="A61" s="19">
        <v>9.1999999999999993</v>
      </c>
      <c r="B61" s="4" t="s">
        <v>117</v>
      </c>
      <c r="C61" s="25" t="s">
        <v>238</v>
      </c>
      <c r="D61" s="12">
        <v>8600</v>
      </c>
      <c r="E61" s="5" t="s">
        <v>114</v>
      </c>
      <c r="F61" s="5" t="s">
        <v>184</v>
      </c>
      <c r="G61" s="20">
        <v>4600</v>
      </c>
      <c r="H61" s="13" t="s">
        <v>220</v>
      </c>
      <c r="I61" s="27">
        <f>G61/D61</f>
        <v>0.53488372093023251</v>
      </c>
      <c r="J61" s="30" t="s">
        <v>266</v>
      </c>
    </row>
    <row r="62" spans="1:10" ht="15" customHeight="1" x14ac:dyDescent="0.2">
      <c r="A62" s="19">
        <v>10.199999999999999</v>
      </c>
      <c r="B62" s="4" t="s">
        <v>17</v>
      </c>
      <c r="C62" s="25" t="s">
        <v>239</v>
      </c>
      <c r="D62" s="12">
        <v>2000</v>
      </c>
      <c r="E62" s="5" t="s">
        <v>112</v>
      </c>
      <c r="F62" s="5" t="s">
        <v>217</v>
      </c>
      <c r="G62" s="20">
        <v>2000</v>
      </c>
      <c r="H62" s="13" t="s">
        <v>219</v>
      </c>
      <c r="I62" s="27">
        <f>G62/D62</f>
        <v>1</v>
      </c>
      <c r="J62" s="30" t="s">
        <v>266</v>
      </c>
    </row>
    <row r="63" spans="1:10" ht="15" customHeight="1" x14ac:dyDescent="0.2">
      <c r="A63" s="19">
        <v>10.199999999999999</v>
      </c>
      <c r="B63" s="4" t="s">
        <v>17</v>
      </c>
      <c r="C63" s="25" t="s">
        <v>239</v>
      </c>
      <c r="D63" s="12">
        <v>2000</v>
      </c>
      <c r="E63" s="5" t="s">
        <v>114</v>
      </c>
      <c r="F63" s="5" t="s">
        <v>215</v>
      </c>
      <c r="G63" s="20">
        <v>2000</v>
      </c>
      <c r="H63" s="13" t="s">
        <v>219</v>
      </c>
      <c r="I63" s="27">
        <f>G63/D63</f>
        <v>1</v>
      </c>
      <c r="J63" s="30" t="s">
        <v>244</v>
      </c>
    </row>
    <row r="64" spans="1:10" ht="15" customHeight="1" x14ac:dyDescent="0.2">
      <c r="A64" s="19">
        <v>11</v>
      </c>
      <c r="B64" s="4" t="s">
        <v>19</v>
      </c>
      <c r="C64" s="6" t="s">
        <v>235</v>
      </c>
      <c r="D64" s="12">
        <v>200000</v>
      </c>
      <c r="E64" s="5" t="s">
        <v>112</v>
      </c>
      <c r="F64" s="5" t="s">
        <v>216</v>
      </c>
      <c r="G64" s="20">
        <v>37500</v>
      </c>
      <c r="H64" s="13" t="s">
        <v>220</v>
      </c>
      <c r="I64" s="27">
        <f>G64/D64</f>
        <v>0.1875</v>
      </c>
      <c r="J64" s="30" t="s">
        <v>266</v>
      </c>
    </row>
    <row r="65" spans="1:10" ht="15" customHeight="1" x14ac:dyDescent="0.2">
      <c r="A65" s="19">
        <v>11</v>
      </c>
      <c r="B65" s="4" t="s">
        <v>19</v>
      </c>
      <c r="C65" s="6" t="s">
        <v>235</v>
      </c>
      <c r="D65" s="12">
        <v>200000</v>
      </c>
      <c r="E65" s="5" t="s">
        <v>112</v>
      </c>
      <c r="F65" s="5" t="s">
        <v>217</v>
      </c>
      <c r="G65" s="20">
        <v>112500</v>
      </c>
      <c r="H65" s="13" t="s">
        <v>220</v>
      </c>
      <c r="I65" s="27">
        <f>G65/D65</f>
        <v>0.5625</v>
      </c>
      <c r="J65" s="30" t="s">
        <v>266</v>
      </c>
    </row>
    <row r="66" spans="1:10" ht="15" customHeight="1" x14ac:dyDescent="0.2">
      <c r="A66" s="19">
        <v>11</v>
      </c>
      <c r="B66" s="4" t="s">
        <v>19</v>
      </c>
      <c r="C66" s="6" t="s">
        <v>235</v>
      </c>
      <c r="D66" s="12">
        <v>200000</v>
      </c>
      <c r="E66" s="5" t="s">
        <v>113</v>
      </c>
      <c r="F66" s="5" t="s">
        <v>183</v>
      </c>
      <c r="G66" s="20">
        <v>20000</v>
      </c>
      <c r="H66" s="13" t="s">
        <v>220</v>
      </c>
      <c r="I66" s="27">
        <f>G66/D66</f>
        <v>0.1</v>
      </c>
      <c r="J66" s="30" t="s">
        <v>266</v>
      </c>
    </row>
    <row r="67" spans="1:10" ht="15" customHeight="1" x14ac:dyDescent="0.2">
      <c r="A67" s="19">
        <v>11</v>
      </c>
      <c r="B67" s="4" t="s">
        <v>19</v>
      </c>
      <c r="C67" s="6" t="s">
        <v>235</v>
      </c>
      <c r="D67" s="12">
        <v>200000</v>
      </c>
      <c r="E67" s="5" t="s">
        <v>113</v>
      </c>
      <c r="F67" s="5" t="s">
        <v>184</v>
      </c>
      <c r="G67" s="20">
        <v>80000</v>
      </c>
      <c r="H67" s="13" t="s">
        <v>220</v>
      </c>
      <c r="I67" s="27">
        <f>G67/D67</f>
        <v>0.4</v>
      </c>
      <c r="J67" s="30" t="s">
        <v>266</v>
      </c>
    </row>
    <row r="68" spans="1:10" ht="15" customHeight="1" x14ac:dyDescent="0.2">
      <c r="A68" s="19">
        <v>11</v>
      </c>
      <c r="B68" s="4" t="s">
        <v>19</v>
      </c>
      <c r="C68" s="6" t="s">
        <v>235</v>
      </c>
      <c r="D68" s="12">
        <v>200000</v>
      </c>
      <c r="E68" s="5" t="s">
        <v>113</v>
      </c>
      <c r="F68" s="5" t="s">
        <v>185</v>
      </c>
      <c r="G68" s="20">
        <v>100000</v>
      </c>
      <c r="H68" s="13" t="s">
        <v>220</v>
      </c>
      <c r="I68" s="27">
        <f>G68/D68</f>
        <v>0.5</v>
      </c>
      <c r="J68" s="30" t="s">
        <v>266</v>
      </c>
    </row>
    <row r="69" spans="1:10" ht="15" customHeight="1" x14ac:dyDescent="0.2">
      <c r="A69" s="19">
        <v>11</v>
      </c>
      <c r="B69" s="4" t="s">
        <v>19</v>
      </c>
      <c r="C69" s="6" t="s">
        <v>235</v>
      </c>
      <c r="D69" s="12">
        <v>200000</v>
      </c>
      <c r="E69" s="5" t="s">
        <v>114</v>
      </c>
      <c r="F69" s="5" t="s">
        <v>183</v>
      </c>
      <c r="G69" s="20">
        <v>80000</v>
      </c>
      <c r="H69" s="13" t="s">
        <v>220</v>
      </c>
      <c r="I69" s="27">
        <f>G69/D69</f>
        <v>0.4</v>
      </c>
      <c r="J69" s="30" t="s">
        <v>266</v>
      </c>
    </row>
    <row r="70" spans="1:10" ht="15" customHeight="1" x14ac:dyDescent="0.2">
      <c r="A70" s="19">
        <v>11</v>
      </c>
      <c r="B70" s="4" t="s">
        <v>19</v>
      </c>
      <c r="C70" s="6" t="s">
        <v>235</v>
      </c>
      <c r="D70" s="12">
        <v>200000</v>
      </c>
      <c r="E70" s="5" t="s">
        <v>114</v>
      </c>
      <c r="F70" s="5" t="s">
        <v>184</v>
      </c>
      <c r="G70" s="20">
        <v>5000</v>
      </c>
      <c r="H70" s="13" t="s">
        <v>220</v>
      </c>
      <c r="I70" s="27">
        <f>G70/D70</f>
        <v>2.5000000000000001E-2</v>
      </c>
      <c r="J70" s="30" t="s">
        <v>266</v>
      </c>
    </row>
    <row r="71" spans="1:10" ht="15" customHeight="1" x14ac:dyDescent="0.2">
      <c r="A71" s="19">
        <v>11</v>
      </c>
      <c r="B71" s="4" t="s">
        <v>19</v>
      </c>
      <c r="C71" s="6" t="s">
        <v>235</v>
      </c>
      <c r="D71" s="12">
        <v>200000</v>
      </c>
      <c r="E71" s="5" t="s">
        <v>114</v>
      </c>
      <c r="F71" s="5" t="s">
        <v>185</v>
      </c>
      <c r="G71" s="20">
        <v>175000</v>
      </c>
      <c r="H71" s="13" t="s">
        <v>220</v>
      </c>
      <c r="I71" s="27">
        <f>G71/D71</f>
        <v>0.875</v>
      </c>
      <c r="J71" s="30" t="s">
        <v>266</v>
      </c>
    </row>
    <row r="72" spans="1:10" ht="15" customHeight="1" x14ac:dyDescent="0.2">
      <c r="A72" s="19">
        <v>12</v>
      </c>
      <c r="B72" s="4" t="s">
        <v>21</v>
      </c>
      <c r="C72" s="6" t="s">
        <v>235</v>
      </c>
      <c r="D72" s="12">
        <f>3600+4700+108</f>
        <v>8408</v>
      </c>
      <c r="E72" s="5" t="s">
        <v>114</v>
      </c>
      <c r="F72" s="5" t="s">
        <v>185</v>
      </c>
      <c r="G72" s="20">
        <v>4310</v>
      </c>
      <c r="H72" s="13" t="s">
        <v>219</v>
      </c>
      <c r="I72" s="27">
        <f>G72/D72</f>
        <v>0.5126070409134158</v>
      </c>
      <c r="J72" s="30" t="s">
        <v>266</v>
      </c>
    </row>
    <row r="73" spans="1:10" ht="15" customHeight="1" x14ac:dyDescent="0.2">
      <c r="A73" s="19">
        <v>12.1</v>
      </c>
      <c r="B73" s="4" t="s">
        <v>21</v>
      </c>
      <c r="C73" s="25" t="s">
        <v>139</v>
      </c>
      <c r="D73" s="12">
        <v>3600</v>
      </c>
      <c r="E73" s="5" t="s">
        <v>112</v>
      </c>
      <c r="F73" s="5" t="s">
        <v>185</v>
      </c>
      <c r="G73" s="20">
        <v>3600</v>
      </c>
      <c r="H73" s="13" t="s">
        <v>219</v>
      </c>
      <c r="I73" s="27">
        <f>G73/D73</f>
        <v>1</v>
      </c>
      <c r="J73" s="30" t="s">
        <v>266</v>
      </c>
    </row>
    <row r="74" spans="1:10" ht="15" customHeight="1" x14ac:dyDescent="0.2">
      <c r="A74" s="19">
        <v>12.1</v>
      </c>
      <c r="B74" s="4" t="s">
        <v>21</v>
      </c>
      <c r="C74" s="25" t="s">
        <v>139</v>
      </c>
      <c r="D74" s="12">
        <v>3600</v>
      </c>
      <c r="E74" s="5" t="s">
        <v>114</v>
      </c>
      <c r="F74" s="5" t="s">
        <v>185</v>
      </c>
      <c r="G74" s="20">
        <v>3600</v>
      </c>
      <c r="H74" s="13" t="s">
        <v>219</v>
      </c>
      <c r="I74" s="27">
        <f>G74/D74</f>
        <v>1</v>
      </c>
      <c r="J74" s="30" t="s">
        <v>244</v>
      </c>
    </row>
    <row r="75" spans="1:10" ht="15" customHeight="1" x14ac:dyDescent="0.2">
      <c r="A75" s="19">
        <v>12.2</v>
      </c>
      <c r="B75" s="4" t="s">
        <v>21</v>
      </c>
      <c r="C75" s="6" t="s">
        <v>254</v>
      </c>
      <c r="D75" s="12">
        <v>108</v>
      </c>
      <c r="E75" s="5" t="s">
        <v>112</v>
      </c>
      <c r="F75" s="5" t="s">
        <v>184</v>
      </c>
      <c r="G75" s="20">
        <v>108</v>
      </c>
      <c r="H75" s="13" t="s">
        <v>219</v>
      </c>
      <c r="I75" s="27">
        <f>G75/D75</f>
        <v>1</v>
      </c>
      <c r="J75" s="30" t="s">
        <v>266</v>
      </c>
    </row>
    <row r="76" spans="1:10" ht="15" customHeight="1" x14ac:dyDescent="0.2">
      <c r="A76" s="19">
        <v>12.2</v>
      </c>
      <c r="B76" s="4" t="s">
        <v>21</v>
      </c>
      <c r="C76" s="6" t="s">
        <v>254</v>
      </c>
      <c r="D76" s="12">
        <v>108</v>
      </c>
      <c r="E76" s="5" t="s">
        <v>114</v>
      </c>
      <c r="F76" s="5" t="s">
        <v>184</v>
      </c>
      <c r="G76" s="20">
        <v>98</v>
      </c>
      <c r="H76" s="13" t="s">
        <v>219</v>
      </c>
      <c r="I76" s="27">
        <f>G76/D76</f>
        <v>0.90740740740740744</v>
      </c>
      <c r="J76" s="30" t="s">
        <v>244</v>
      </c>
    </row>
    <row r="77" spans="1:10" ht="15" customHeight="1" x14ac:dyDescent="0.2">
      <c r="A77" s="19">
        <v>12.2</v>
      </c>
      <c r="B77" s="4" t="s">
        <v>21</v>
      </c>
      <c r="C77" s="6" t="s">
        <v>254</v>
      </c>
      <c r="D77" s="12">
        <v>108</v>
      </c>
      <c r="E77" s="5" t="s">
        <v>114</v>
      </c>
      <c r="F77" s="5" t="s">
        <v>185</v>
      </c>
      <c r="G77" s="20">
        <v>10</v>
      </c>
      <c r="H77" s="13" t="s">
        <v>219</v>
      </c>
      <c r="I77" s="27">
        <f>G77/D77</f>
        <v>9.2592592592592587E-2</v>
      </c>
      <c r="J77" s="30" t="s">
        <v>244</v>
      </c>
    </row>
    <row r="78" spans="1:10" ht="15" customHeight="1" x14ac:dyDescent="0.2">
      <c r="A78" s="19">
        <v>12.3</v>
      </c>
      <c r="B78" s="4" t="s">
        <v>21</v>
      </c>
      <c r="C78" s="6" t="s">
        <v>255</v>
      </c>
      <c r="D78" s="12">
        <v>4700</v>
      </c>
      <c r="E78" s="5" t="s">
        <v>112</v>
      </c>
      <c r="F78" s="5" t="s">
        <v>184</v>
      </c>
      <c r="G78" s="20">
        <v>4700</v>
      </c>
      <c r="H78" s="13" t="s">
        <v>219</v>
      </c>
      <c r="I78" s="27">
        <f>G78/D78</f>
        <v>1</v>
      </c>
      <c r="J78" s="30" t="s">
        <v>266</v>
      </c>
    </row>
    <row r="79" spans="1:10" ht="15" customHeight="1" x14ac:dyDescent="0.2">
      <c r="A79" s="19">
        <v>12.3</v>
      </c>
      <c r="B79" s="4" t="s">
        <v>21</v>
      </c>
      <c r="C79" s="6" t="s">
        <v>255</v>
      </c>
      <c r="D79" s="12">
        <v>4700</v>
      </c>
      <c r="E79" s="5" t="s">
        <v>114</v>
      </c>
      <c r="F79" s="5" t="s">
        <v>184</v>
      </c>
      <c r="G79" s="20">
        <v>4000</v>
      </c>
      <c r="H79" s="13" t="s">
        <v>219</v>
      </c>
      <c r="I79" s="27">
        <f>G79/D79</f>
        <v>0.85106382978723405</v>
      </c>
      <c r="J79" s="30" t="s">
        <v>244</v>
      </c>
    </row>
    <row r="80" spans="1:10" ht="15" customHeight="1" x14ac:dyDescent="0.2">
      <c r="A80" s="19">
        <v>12.3</v>
      </c>
      <c r="B80" s="4" t="s">
        <v>21</v>
      </c>
      <c r="C80" s="6" t="s">
        <v>255</v>
      </c>
      <c r="D80" s="12">
        <v>4700</v>
      </c>
      <c r="E80" s="5" t="s">
        <v>114</v>
      </c>
      <c r="F80" s="5" t="s">
        <v>185</v>
      </c>
      <c r="G80" s="20">
        <v>700</v>
      </c>
      <c r="H80" s="13" t="s">
        <v>219</v>
      </c>
      <c r="I80" s="27">
        <f>G80/D80</f>
        <v>0.14893617021276595</v>
      </c>
      <c r="J80" s="30" t="s">
        <v>244</v>
      </c>
    </row>
    <row r="81" spans="1:10" ht="15" customHeight="1" x14ac:dyDescent="0.2">
      <c r="A81" s="19">
        <v>12.4</v>
      </c>
      <c r="B81" s="4" t="s">
        <v>21</v>
      </c>
      <c r="C81" s="25" t="s">
        <v>258</v>
      </c>
      <c r="D81" s="12">
        <v>4808</v>
      </c>
      <c r="E81" s="5" t="s">
        <v>114</v>
      </c>
      <c r="F81" s="5" t="s">
        <v>184</v>
      </c>
      <c r="G81" s="20">
        <v>4098</v>
      </c>
      <c r="H81" s="13" t="s">
        <v>219</v>
      </c>
      <c r="I81" s="27">
        <f>G81/D81</f>
        <v>0.85232945091514145</v>
      </c>
      <c r="J81" s="30" t="s">
        <v>266</v>
      </c>
    </row>
    <row r="82" spans="1:10" ht="15" customHeight="1" x14ac:dyDescent="0.2">
      <c r="A82" s="19">
        <v>13.1</v>
      </c>
      <c r="B82" s="4" t="s">
        <v>22</v>
      </c>
      <c r="C82" s="25" t="s">
        <v>202</v>
      </c>
      <c r="D82" s="12">
        <v>2000000</v>
      </c>
      <c r="E82" s="5" t="s">
        <v>112</v>
      </c>
      <c r="F82" s="5" t="s">
        <v>183</v>
      </c>
      <c r="G82" s="20">
        <v>500000</v>
      </c>
      <c r="H82" s="13" t="s">
        <v>220</v>
      </c>
      <c r="I82" s="27">
        <f>G82/D82</f>
        <v>0.25</v>
      </c>
      <c r="J82" s="30" t="s">
        <v>266</v>
      </c>
    </row>
    <row r="83" spans="1:10" ht="15" customHeight="1" x14ac:dyDescent="0.2">
      <c r="A83" s="19">
        <v>13.1</v>
      </c>
      <c r="B83" s="4" t="s">
        <v>22</v>
      </c>
      <c r="C83" s="25" t="s">
        <v>202</v>
      </c>
      <c r="D83" s="12">
        <v>2000000</v>
      </c>
      <c r="E83" s="5" t="s">
        <v>112</v>
      </c>
      <c r="F83" s="5" t="s">
        <v>184</v>
      </c>
      <c r="G83" s="20">
        <v>1000000</v>
      </c>
      <c r="H83" s="13" t="s">
        <v>220</v>
      </c>
      <c r="I83" s="27">
        <f>G83/D83</f>
        <v>0.5</v>
      </c>
      <c r="J83" s="30" t="s">
        <v>266</v>
      </c>
    </row>
    <row r="84" spans="1:10" ht="15" customHeight="1" x14ac:dyDescent="0.2">
      <c r="A84" s="19">
        <v>13.1</v>
      </c>
      <c r="B84" s="4" t="s">
        <v>22</v>
      </c>
      <c r="C84" s="25" t="s">
        <v>202</v>
      </c>
      <c r="D84" s="12">
        <v>2000000</v>
      </c>
      <c r="E84" s="5" t="s">
        <v>112</v>
      </c>
      <c r="F84" s="5" t="s">
        <v>185</v>
      </c>
      <c r="G84" s="20">
        <v>500000</v>
      </c>
      <c r="H84" s="13" t="s">
        <v>220</v>
      </c>
      <c r="I84" s="27">
        <f>G84/D84</f>
        <v>0.25</v>
      </c>
      <c r="J84" s="30" t="s">
        <v>266</v>
      </c>
    </row>
    <row r="85" spans="1:10" ht="15" customHeight="1" x14ac:dyDescent="0.2">
      <c r="A85" s="19">
        <v>13.1</v>
      </c>
      <c r="B85" s="4" t="s">
        <v>22</v>
      </c>
      <c r="C85" s="25" t="s">
        <v>202</v>
      </c>
      <c r="D85" s="12">
        <v>2000000</v>
      </c>
      <c r="E85" s="5" t="s">
        <v>114</v>
      </c>
      <c r="F85" s="5" t="s">
        <v>183</v>
      </c>
      <c r="G85" s="20">
        <v>500000</v>
      </c>
      <c r="H85" s="13" t="s">
        <v>220</v>
      </c>
      <c r="I85" s="27">
        <f>G85/D85</f>
        <v>0.25</v>
      </c>
      <c r="J85" s="30" t="s">
        <v>266</v>
      </c>
    </row>
    <row r="86" spans="1:10" ht="15" customHeight="1" x14ac:dyDescent="0.2">
      <c r="A86" s="19">
        <v>13.1</v>
      </c>
      <c r="B86" s="4" t="s">
        <v>22</v>
      </c>
      <c r="C86" s="25" t="s">
        <v>202</v>
      </c>
      <c r="D86" s="12">
        <v>2000000</v>
      </c>
      <c r="E86" s="5" t="s">
        <v>114</v>
      </c>
      <c r="F86" s="5" t="s">
        <v>184</v>
      </c>
      <c r="G86" s="20">
        <v>1000000</v>
      </c>
      <c r="H86" s="13" t="s">
        <v>220</v>
      </c>
      <c r="I86" s="27">
        <f>G86/D86</f>
        <v>0.5</v>
      </c>
      <c r="J86" s="30" t="s">
        <v>266</v>
      </c>
    </row>
    <row r="87" spans="1:10" ht="15" customHeight="1" x14ac:dyDescent="0.2">
      <c r="A87" s="19">
        <v>13.1</v>
      </c>
      <c r="B87" s="4" t="s">
        <v>22</v>
      </c>
      <c r="C87" s="25" t="s">
        <v>202</v>
      </c>
      <c r="D87" s="12">
        <v>2000000</v>
      </c>
      <c r="E87" s="5" t="s">
        <v>114</v>
      </c>
      <c r="F87" s="5" t="s">
        <v>185</v>
      </c>
      <c r="G87" s="20">
        <v>500000</v>
      </c>
      <c r="H87" s="13" t="s">
        <v>220</v>
      </c>
      <c r="I87" s="27">
        <f>G87/D87</f>
        <v>0.25</v>
      </c>
      <c r="J87" s="30" t="s">
        <v>266</v>
      </c>
    </row>
    <row r="88" spans="1:10" ht="15" customHeight="1" x14ac:dyDescent="0.2">
      <c r="A88" s="19">
        <v>14</v>
      </c>
      <c r="B88" s="4" t="s">
        <v>23</v>
      </c>
      <c r="C88" s="6" t="s">
        <v>235</v>
      </c>
      <c r="D88" s="12">
        <v>20000</v>
      </c>
      <c r="E88" s="5" t="s">
        <v>112</v>
      </c>
      <c r="F88" s="5" t="s">
        <v>183</v>
      </c>
      <c r="G88" s="20">
        <v>6500</v>
      </c>
      <c r="H88" s="13" t="s">
        <v>219</v>
      </c>
      <c r="I88" s="27">
        <f>G88/D88</f>
        <v>0.32500000000000001</v>
      </c>
      <c r="J88" s="30" t="s">
        <v>266</v>
      </c>
    </row>
    <row r="89" spans="1:10" ht="15" customHeight="1" x14ac:dyDescent="0.2">
      <c r="A89" s="19">
        <v>14</v>
      </c>
      <c r="B89" s="4" t="s">
        <v>23</v>
      </c>
      <c r="C89" s="6" t="s">
        <v>235</v>
      </c>
      <c r="D89" s="12">
        <v>20000</v>
      </c>
      <c r="E89" s="5" t="s">
        <v>112</v>
      </c>
      <c r="F89" s="5" t="s">
        <v>184</v>
      </c>
      <c r="G89" s="20">
        <v>13500</v>
      </c>
      <c r="H89" s="13" t="s">
        <v>219</v>
      </c>
      <c r="I89" s="27">
        <f>G89/D89</f>
        <v>0.67500000000000004</v>
      </c>
      <c r="J89" s="30" t="s">
        <v>266</v>
      </c>
    </row>
    <row r="90" spans="1:10" ht="15" customHeight="1" x14ac:dyDescent="0.2">
      <c r="A90" s="19">
        <v>14</v>
      </c>
      <c r="B90" s="4" t="s">
        <v>23</v>
      </c>
      <c r="C90" s="6" t="s">
        <v>235</v>
      </c>
      <c r="D90" s="12">
        <v>20000</v>
      </c>
      <c r="E90" s="5" t="s">
        <v>114</v>
      </c>
      <c r="F90" s="5" t="s">
        <v>183</v>
      </c>
      <c r="G90" s="20">
        <v>10000</v>
      </c>
      <c r="H90" s="13" t="s">
        <v>220</v>
      </c>
      <c r="I90" s="27">
        <f>G90/D90</f>
        <v>0.5</v>
      </c>
      <c r="J90" s="30" t="s">
        <v>266</v>
      </c>
    </row>
    <row r="91" spans="1:10" ht="15" customHeight="1" x14ac:dyDescent="0.2">
      <c r="A91" s="19">
        <v>14</v>
      </c>
      <c r="B91" s="4" t="s">
        <v>23</v>
      </c>
      <c r="C91" s="6" t="s">
        <v>235</v>
      </c>
      <c r="D91" s="12">
        <v>20000</v>
      </c>
      <c r="E91" s="5" t="s">
        <v>114</v>
      </c>
      <c r="F91" s="5" t="s">
        <v>184</v>
      </c>
      <c r="G91" s="20">
        <v>10000</v>
      </c>
      <c r="H91" s="13" t="s">
        <v>220</v>
      </c>
      <c r="I91" s="27">
        <f>G91/D91</f>
        <v>0.5</v>
      </c>
      <c r="J91" s="30" t="s">
        <v>266</v>
      </c>
    </row>
    <row r="92" spans="1:10" ht="15" customHeight="1" x14ac:dyDescent="0.2">
      <c r="A92" s="19">
        <v>15</v>
      </c>
      <c r="B92" s="4" t="s">
        <v>42</v>
      </c>
      <c r="C92" s="6" t="s">
        <v>235</v>
      </c>
      <c r="D92" s="12">
        <v>750000</v>
      </c>
      <c r="E92" s="5" t="s">
        <v>112</v>
      </c>
      <c r="F92" s="5" t="s">
        <v>216</v>
      </c>
      <c r="G92" s="20">
        <v>1000</v>
      </c>
      <c r="H92" s="13" t="s">
        <v>218</v>
      </c>
      <c r="I92" s="27">
        <f>G92/D92</f>
        <v>1.3333333333333333E-3</v>
      </c>
      <c r="J92" s="30" t="s">
        <v>266</v>
      </c>
    </row>
    <row r="93" spans="1:10" ht="15" customHeight="1" x14ac:dyDescent="0.2">
      <c r="A93" s="19">
        <v>15</v>
      </c>
      <c r="B93" s="4" t="s">
        <v>42</v>
      </c>
      <c r="C93" s="6" t="s">
        <v>235</v>
      </c>
      <c r="D93" s="12">
        <v>750000</v>
      </c>
      <c r="E93" s="5" t="s">
        <v>112</v>
      </c>
      <c r="F93" s="5" t="s">
        <v>217</v>
      </c>
      <c r="G93" s="20">
        <v>1000</v>
      </c>
      <c r="H93" s="13" t="s">
        <v>218</v>
      </c>
      <c r="I93" s="27">
        <f>G93/D93</f>
        <v>1.3333333333333333E-3</v>
      </c>
      <c r="J93" s="30" t="s">
        <v>266</v>
      </c>
    </row>
    <row r="94" spans="1:10" ht="15" customHeight="1" x14ac:dyDescent="0.2">
      <c r="A94" s="19">
        <v>15</v>
      </c>
      <c r="B94" s="4" t="s">
        <v>42</v>
      </c>
      <c r="C94" s="6" t="s">
        <v>235</v>
      </c>
      <c r="D94" s="12">
        <v>750000</v>
      </c>
      <c r="E94" s="5" t="s">
        <v>112</v>
      </c>
      <c r="F94" s="5" t="s">
        <v>183</v>
      </c>
      <c r="G94" s="20">
        <v>1000</v>
      </c>
      <c r="H94" s="13" t="s">
        <v>218</v>
      </c>
      <c r="I94" s="27">
        <f>G94/D94</f>
        <v>1.3333333333333333E-3</v>
      </c>
      <c r="J94" s="30" t="s">
        <v>266</v>
      </c>
    </row>
    <row r="95" spans="1:10" ht="15" customHeight="1" x14ac:dyDescent="0.2">
      <c r="A95" s="19">
        <v>15</v>
      </c>
      <c r="B95" s="4" t="s">
        <v>42</v>
      </c>
      <c r="C95" s="6" t="s">
        <v>235</v>
      </c>
      <c r="D95" s="12">
        <v>750000</v>
      </c>
      <c r="E95" s="5" t="s">
        <v>112</v>
      </c>
      <c r="F95" s="5" t="s">
        <v>184</v>
      </c>
      <c r="G95" s="20">
        <v>730000</v>
      </c>
      <c r="H95" s="13" t="s">
        <v>218</v>
      </c>
      <c r="I95" s="27">
        <f>G95/D95</f>
        <v>0.97333333333333338</v>
      </c>
      <c r="J95" s="30" t="s">
        <v>266</v>
      </c>
    </row>
    <row r="96" spans="1:10" ht="15" customHeight="1" x14ac:dyDescent="0.2">
      <c r="A96" s="19">
        <v>15</v>
      </c>
      <c r="B96" s="4" t="s">
        <v>42</v>
      </c>
      <c r="C96" s="6" t="s">
        <v>235</v>
      </c>
      <c r="D96" s="12">
        <v>750000</v>
      </c>
      <c r="E96" s="5" t="s">
        <v>112</v>
      </c>
      <c r="F96" s="5" t="s">
        <v>185</v>
      </c>
      <c r="G96" s="20">
        <v>17000</v>
      </c>
      <c r="H96" s="13" t="s">
        <v>218</v>
      </c>
      <c r="I96" s="27">
        <f>G96/D96</f>
        <v>2.2666666666666668E-2</v>
      </c>
      <c r="J96" s="30" t="s">
        <v>266</v>
      </c>
    </row>
    <row r="97" spans="1:10" ht="15" customHeight="1" x14ac:dyDescent="0.2">
      <c r="A97" s="19">
        <v>15</v>
      </c>
      <c r="B97" s="4" t="s">
        <v>42</v>
      </c>
      <c r="C97" s="6" t="s">
        <v>235</v>
      </c>
      <c r="D97" s="12">
        <v>750000</v>
      </c>
      <c r="E97" s="5" t="s">
        <v>113</v>
      </c>
      <c r="F97" s="5" t="s">
        <v>184</v>
      </c>
      <c r="G97" s="20">
        <v>73000</v>
      </c>
      <c r="H97" s="13" t="s">
        <v>218</v>
      </c>
      <c r="I97" s="27">
        <f>G97/D97</f>
        <v>9.7333333333333327E-2</v>
      </c>
      <c r="J97" s="30" t="s">
        <v>266</v>
      </c>
    </row>
    <row r="98" spans="1:10" ht="15" customHeight="1" x14ac:dyDescent="0.2">
      <c r="A98" s="19">
        <v>15</v>
      </c>
      <c r="B98" s="4" t="s">
        <v>42</v>
      </c>
      <c r="C98" s="6" t="s">
        <v>235</v>
      </c>
      <c r="D98" s="12">
        <v>750000</v>
      </c>
      <c r="E98" s="5" t="s">
        <v>113</v>
      </c>
      <c r="F98" s="5" t="s">
        <v>185</v>
      </c>
      <c r="G98" s="20">
        <v>17000</v>
      </c>
      <c r="H98" s="13" t="s">
        <v>218</v>
      </c>
      <c r="I98" s="27">
        <f>G98/D98</f>
        <v>2.2666666666666668E-2</v>
      </c>
      <c r="J98" s="30" t="s">
        <v>266</v>
      </c>
    </row>
    <row r="99" spans="1:10" ht="15" customHeight="1" x14ac:dyDescent="0.2">
      <c r="A99" s="19">
        <v>15</v>
      </c>
      <c r="B99" s="4" t="s">
        <v>42</v>
      </c>
      <c r="C99" s="6" t="s">
        <v>235</v>
      </c>
      <c r="D99" s="12">
        <v>750000</v>
      </c>
      <c r="E99" s="5" t="s">
        <v>114</v>
      </c>
      <c r="F99" s="5" t="s">
        <v>185</v>
      </c>
      <c r="G99" s="20">
        <v>750000</v>
      </c>
      <c r="H99" s="13" t="s">
        <v>219</v>
      </c>
      <c r="I99" s="27">
        <f>G99/D99</f>
        <v>1</v>
      </c>
      <c r="J99" s="30" t="s">
        <v>266</v>
      </c>
    </row>
    <row r="100" spans="1:10" ht="15" customHeight="1" x14ac:dyDescent="0.2">
      <c r="A100" s="19">
        <v>16</v>
      </c>
      <c r="B100" s="4" t="s">
        <v>44</v>
      </c>
      <c r="C100" s="6" t="s">
        <v>235</v>
      </c>
      <c r="D100" s="12">
        <v>50</v>
      </c>
      <c r="E100" s="5" t="s">
        <v>112</v>
      </c>
      <c r="F100" s="5" t="s">
        <v>217</v>
      </c>
      <c r="G100" s="20">
        <v>50</v>
      </c>
      <c r="H100" s="13" t="s">
        <v>219</v>
      </c>
      <c r="I100" s="27">
        <f>G100/D100</f>
        <v>1</v>
      </c>
      <c r="J100" s="30" t="s">
        <v>266</v>
      </c>
    </row>
    <row r="101" spans="1:10" ht="15" customHeight="1" x14ac:dyDescent="0.2">
      <c r="A101" s="19">
        <v>16</v>
      </c>
      <c r="B101" s="4" t="s">
        <v>44</v>
      </c>
      <c r="C101" s="6" t="s">
        <v>235</v>
      </c>
      <c r="D101" s="12">
        <v>50</v>
      </c>
      <c r="E101" s="5" t="s">
        <v>115</v>
      </c>
      <c r="F101" s="5" t="s">
        <v>185</v>
      </c>
      <c r="G101" s="20">
        <v>50</v>
      </c>
      <c r="H101" s="13" t="s">
        <v>219</v>
      </c>
      <c r="I101" s="27">
        <f>G101/D101</f>
        <v>1</v>
      </c>
      <c r="J101" s="30" t="s">
        <v>266</v>
      </c>
    </row>
    <row r="102" spans="1:10" ht="15" customHeight="1" x14ac:dyDescent="0.2">
      <c r="A102" s="19">
        <v>16</v>
      </c>
      <c r="B102" s="4" t="s">
        <v>44</v>
      </c>
      <c r="C102" s="6" t="s">
        <v>235</v>
      </c>
      <c r="D102" s="12">
        <v>50</v>
      </c>
      <c r="E102" s="5" t="s">
        <v>116</v>
      </c>
      <c r="F102" s="5" t="s">
        <v>184</v>
      </c>
      <c r="G102" s="20">
        <v>50</v>
      </c>
      <c r="H102" s="13" t="s">
        <v>219</v>
      </c>
      <c r="I102" s="27">
        <f>G102/D102</f>
        <v>1</v>
      </c>
      <c r="J102" s="30" t="s">
        <v>266</v>
      </c>
    </row>
    <row r="103" spans="1:10" ht="15" customHeight="1" x14ac:dyDescent="0.2">
      <c r="A103" s="19">
        <v>16</v>
      </c>
      <c r="B103" s="4" t="s">
        <v>44</v>
      </c>
      <c r="C103" s="6" t="s">
        <v>235</v>
      </c>
      <c r="D103" s="12">
        <v>50</v>
      </c>
      <c r="E103" s="5" t="s">
        <v>114</v>
      </c>
      <c r="F103" s="5" t="s">
        <v>185</v>
      </c>
      <c r="G103" s="20">
        <v>50</v>
      </c>
      <c r="H103" s="13" t="s">
        <v>219</v>
      </c>
      <c r="I103" s="27">
        <f>G103/D103</f>
        <v>1</v>
      </c>
      <c r="J103" s="30" t="s">
        <v>266</v>
      </c>
    </row>
    <row r="104" spans="1:10" ht="15" customHeight="1" x14ac:dyDescent="0.2">
      <c r="A104" s="19">
        <v>17.2</v>
      </c>
      <c r="B104" s="4" t="s">
        <v>46</v>
      </c>
      <c r="C104" s="6" t="s">
        <v>233</v>
      </c>
      <c r="D104" s="12">
        <v>45000</v>
      </c>
      <c r="E104" s="5" t="s">
        <v>112</v>
      </c>
      <c r="F104" s="5" t="s">
        <v>217</v>
      </c>
      <c r="G104" s="20">
        <v>45000</v>
      </c>
      <c r="H104" s="13" t="s">
        <v>219</v>
      </c>
      <c r="I104" s="27">
        <f>G104/D104</f>
        <v>1</v>
      </c>
      <c r="J104" s="30" t="s">
        <v>266</v>
      </c>
    </row>
    <row r="105" spans="1:10" ht="15" customHeight="1" x14ac:dyDescent="0.2">
      <c r="A105" s="19">
        <v>17.2</v>
      </c>
      <c r="B105" s="4" t="s">
        <v>46</v>
      </c>
      <c r="C105" s="6" t="s">
        <v>233</v>
      </c>
      <c r="D105" s="12">
        <v>45000</v>
      </c>
      <c r="E105" s="5" t="s">
        <v>113</v>
      </c>
      <c r="F105" s="5" t="s">
        <v>184</v>
      </c>
      <c r="G105" s="20">
        <v>15000</v>
      </c>
      <c r="H105" s="13" t="s">
        <v>218</v>
      </c>
      <c r="I105" s="27">
        <f>G105/D105</f>
        <v>0.33333333333333331</v>
      </c>
      <c r="J105" s="30" t="s">
        <v>266</v>
      </c>
    </row>
    <row r="106" spans="1:10" ht="15" customHeight="1" x14ac:dyDescent="0.2">
      <c r="A106" s="19">
        <v>17.2</v>
      </c>
      <c r="B106" s="4" t="s">
        <v>46</v>
      </c>
      <c r="C106" s="6" t="s">
        <v>233</v>
      </c>
      <c r="D106" s="12">
        <v>45000</v>
      </c>
      <c r="E106" s="5" t="s">
        <v>113</v>
      </c>
      <c r="F106" s="5" t="s">
        <v>185</v>
      </c>
      <c r="G106" s="20">
        <v>30000</v>
      </c>
      <c r="H106" s="13" t="s">
        <v>218</v>
      </c>
      <c r="I106" s="27">
        <f>G106/D106</f>
        <v>0.66666666666666663</v>
      </c>
      <c r="J106" s="30" t="s">
        <v>266</v>
      </c>
    </row>
    <row r="107" spans="1:10" ht="15" customHeight="1" x14ac:dyDescent="0.2">
      <c r="A107" s="19">
        <v>17.2</v>
      </c>
      <c r="B107" s="4" t="s">
        <v>46</v>
      </c>
      <c r="C107" s="6" t="s">
        <v>233</v>
      </c>
      <c r="D107" s="12">
        <v>45000</v>
      </c>
      <c r="E107" s="5" t="s">
        <v>114</v>
      </c>
      <c r="F107" s="5" t="s">
        <v>185</v>
      </c>
      <c r="G107" s="20">
        <v>45000</v>
      </c>
      <c r="H107" s="13" t="s">
        <v>219</v>
      </c>
      <c r="I107" s="27">
        <f>G107/D107</f>
        <v>1</v>
      </c>
      <c r="J107" s="30" t="s">
        <v>266</v>
      </c>
    </row>
    <row r="108" spans="1:10" ht="15" customHeight="1" x14ac:dyDescent="0.2">
      <c r="A108" s="19">
        <v>17.3</v>
      </c>
      <c r="B108" s="4" t="s">
        <v>46</v>
      </c>
      <c r="C108" s="6" t="s">
        <v>204</v>
      </c>
      <c r="D108" s="12">
        <v>40000</v>
      </c>
      <c r="E108" s="5" t="s">
        <v>112</v>
      </c>
      <c r="F108" s="5" t="s">
        <v>216</v>
      </c>
      <c r="G108" s="20">
        <v>40000</v>
      </c>
      <c r="H108" s="13" t="s">
        <v>218</v>
      </c>
      <c r="I108" s="27">
        <f>G108/D108</f>
        <v>1</v>
      </c>
      <c r="J108" s="30" t="s">
        <v>266</v>
      </c>
    </row>
    <row r="109" spans="1:10" ht="15" customHeight="1" x14ac:dyDescent="0.2">
      <c r="A109" s="19">
        <v>17.3</v>
      </c>
      <c r="B109" s="4" t="s">
        <v>46</v>
      </c>
      <c r="C109" s="6" t="s">
        <v>204</v>
      </c>
      <c r="D109" s="12">
        <v>40000</v>
      </c>
      <c r="E109" s="5" t="s">
        <v>113</v>
      </c>
      <c r="F109" s="5" t="s">
        <v>183</v>
      </c>
      <c r="G109" s="20">
        <v>40000</v>
      </c>
      <c r="H109" s="13" t="s">
        <v>218</v>
      </c>
      <c r="I109" s="27">
        <f>G109/D109</f>
        <v>1</v>
      </c>
      <c r="J109" s="30" t="s">
        <v>266</v>
      </c>
    </row>
    <row r="110" spans="1:10" ht="15" customHeight="1" x14ac:dyDescent="0.2">
      <c r="A110" s="19">
        <v>17.3</v>
      </c>
      <c r="B110" s="4" t="s">
        <v>46</v>
      </c>
      <c r="C110" s="6" t="s">
        <v>204</v>
      </c>
      <c r="D110" s="12">
        <v>40000</v>
      </c>
      <c r="E110" s="5" t="s">
        <v>114</v>
      </c>
      <c r="F110" s="5" t="s">
        <v>183</v>
      </c>
      <c r="G110" s="20">
        <v>40000</v>
      </c>
      <c r="H110" s="13" t="s">
        <v>218</v>
      </c>
      <c r="I110" s="27">
        <f>G110/D110</f>
        <v>1</v>
      </c>
      <c r="J110" s="30" t="s">
        <v>266</v>
      </c>
    </row>
    <row r="111" spans="1:10" ht="15" customHeight="1" x14ac:dyDescent="0.2">
      <c r="A111" s="19">
        <v>18</v>
      </c>
      <c r="B111" s="4" t="s">
        <v>47</v>
      </c>
      <c r="C111" s="6" t="s">
        <v>235</v>
      </c>
      <c r="D111" s="12">
        <v>10000</v>
      </c>
      <c r="E111" s="5" t="s">
        <v>112</v>
      </c>
      <c r="F111" s="5" t="s">
        <v>216</v>
      </c>
      <c r="G111" s="20">
        <v>10000</v>
      </c>
      <c r="H111" s="13" t="s">
        <v>219</v>
      </c>
      <c r="I111" s="27">
        <f>G111/D111</f>
        <v>1</v>
      </c>
      <c r="J111" s="30" t="s">
        <v>266</v>
      </c>
    </row>
    <row r="112" spans="1:10" ht="15" customHeight="1" x14ac:dyDescent="0.2">
      <c r="A112" s="19">
        <v>18</v>
      </c>
      <c r="B112" s="4" t="s">
        <v>47</v>
      </c>
      <c r="C112" s="6" t="s">
        <v>235</v>
      </c>
      <c r="D112" s="12">
        <v>10000</v>
      </c>
      <c r="E112" s="5" t="s">
        <v>114</v>
      </c>
      <c r="F112" s="5" t="s">
        <v>111</v>
      </c>
      <c r="G112" s="20">
        <v>10000</v>
      </c>
      <c r="H112" s="13" t="s">
        <v>219</v>
      </c>
      <c r="I112" s="27">
        <f>G112/D112</f>
        <v>1</v>
      </c>
      <c r="J112" s="30" t="s">
        <v>266</v>
      </c>
    </row>
    <row r="113" spans="1:10" ht="15" customHeight="1" x14ac:dyDescent="0.2">
      <c r="A113" s="19">
        <v>19</v>
      </c>
      <c r="B113" s="4" t="s">
        <v>49</v>
      </c>
      <c r="C113" s="6" t="s">
        <v>235</v>
      </c>
      <c r="D113" s="12">
        <v>140000</v>
      </c>
      <c r="E113" s="5" t="s">
        <v>112</v>
      </c>
      <c r="F113" s="5" t="s">
        <v>183</v>
      </c>
      <c r="G113" s="20">
        <v>72600</v>
      </c>
      <c r="H113" s="13" t="s">
        <v>219</v>
      </c>
      <c r="I113" s="27">
        <f>G113/D113</f>
        <v>0.51857142857142857</v>
      </c>
      <c r="J113" s="30" t="s">
        <v>266</v>
      </c>
    </row>
    <row r="114" spans="1:10" ht="15" customHeight="1" x14ac:dyDescent="0.2">
      <c r="A114" s="19">
        <v>19</v>
      </c>
      <c r="B114" s="4" t="s">
        <v>49</v>
      </c>
      <c r="C114" s="6" t="s">
        <v>235</v>
      </c>
      <c r="D114" s="12">
        <v>140000</v>
      </c>
      <c r="E114" s="5" t="s">
        <v>112</v>
      </c>
      <c r="F114" s="5" t="s">
        <v>184</v>
      </c>
      <c r="G114" s="20">
        <v>67400</v>
      </c>
      <c r="H114" s="13" t="s">
        <v>219</v>
      </c>
      <c r="I114" s="27">
        <f>G114/D114</f>
        <v>0.48142857142857143</v>
      </c>
      <c r="J114" s="30" t="s">
        <v>266</v>
      </c>
    </row>
    <row r="115" spans="1:10" ht="15" customHeight="1" x14ac:dyDescent="0.2">
      <c r="A115" s="19">
        <v>19</v>
      </c>
      <c r="B115" s="4" t="s">
        <v>49</v>
      </c>
      <c r="C115" s="6" t="s">
        <v>235</v>
      </c>
      <c r="D115" s="12">
        <v>140000</v>
      </c>
      <c r="E115" s="5" t="s">
        <v>114</v>
      </c>
      <c r="F115" s="5" t="s">
        <v>183</v>
      </c>
      <c r="G115" s="20">
        <v>40000</v>
      </c>
      <c r="H115" s="13" t="s">
        <v>220</v>
      </c>
      <c r="I115" s="27">
        <f>G115/D115</f>
        <v>0.2857142857142857</v>
      </c>
      <c r="J115" s="30" t="s">
        <v>266</v>
      </c>
    </row>
    <row r="116" spans="1:10" ht="15" customHeight="1" x14ac:dyDescent="0.2">
      <c r="A116" s="19">
        <v>19</v>
      </c>
      <c r="B116" s="4" t="s">
        <v>49</v>
      </c>
      <c r="C116" s="6" t="s">
        <v>235</v>
      </c>
      <c r="D116" s="12">
        <v>140000</v>
      </c>
      <c r="E116" s="5" t="s">
        <v>114</v>
      </c>
      <c r="F116" s="5" t="s">
        <v>184</v>
      </c>
      <c r="G116" s="20">
        <v>100000</v>
      </c>
      <c r="H116" s="13" t="s">
        <v>220</v>
      </c>
      <c r="I116" s="27">
        <f>G116/D116</f>
        <v>0.7142857142857143</v>
      </c>
      <c r="J116" s="30" t="s">
        <v>266</v>
      </c>
    </row>
    <row r="117" spans="1:10" ht="15" customHeight="1" x14ac:dyDescent="0.2">
      <c r="A117" s="19">
        <v>20</v>
      </c>
      <c r="B117" s="4" t="s">
        <v>52</v>
      </c>
      <c r="C117" s="6" t="s">
        <v>235</v>
      </c>
      <c r="D117" s="12">
        <v>77000</v>
      </c>
      <c r="E117" s="5" t="s">
        <v>115</v>
      </c>
      <c r="F117" s="5" t="s">
        <v>185</v>
      </c>
      <c r="G117" s="20">
        <v>77000</v>
      </c>
      <c r="H117" s="13" t="s">
        <v>219</v>
      </c>
      <c r="I117" s="27">
        <f>G117/D117</f>
        <v>1</v>
      </c>
      <c r="J117" s="30" t="s">
        <v>266</v>
      </c>
    </row>
    <row r="118" spans="1:10" ht="15" customHeight="1" x14ac:dyDescent="0.2">
      <c r="A118" s="19">
        <v>20</v>
      </c>
      <c r="B118" s="4" t="s">
        <v>52</v>
      </c>
      <c r="C118" s="6" t="s">
        <v>235</v>
      </c>
      <c r="D118" s="12">
        <v>77000</v>
      </c>
      <c r="E118" s="5" t="s">
        <v>116</v>
      </c>
      <c r="F118" s="5" t="s">
        <v>184</v>
      </c>
      <c r="G118" s="20">
        <v>77000</v>
      </c>
      <c r="H118" s="13" t="s">
        <v>219</v>
      </c>
      <c r="I118" s="27">
        <f>G118/D118</f>
        <v>1</v>
      </c>
      <c r="J118" s="30" t="s">
        <v>266</v>
      </c>
    </row>
    <row r="119" spans="1:10" ht="15" customHeight="1" x14ac:dyDescent="0.2">
      <c r="A119" s="19">
        <v>20.100000000000001</v>
      </c>
      <c r="B119" s="4" t="s">
        <v>52</v>
      </c>
      <c r="C119" s="6" t="s">
        <v>204</v>
      </c>
      <c r="D119" s="12">
        <v>21000</v>
      </c>
      <c r="E119" s="5" t="s">
        <v>112</v>
      </c>
      <c r="F119" s="5" t="s">
        <v>216</v>
      </c>
      <c r="G119" s="20">
        <v>21000</v>
      </c>
      <c r="H119" s="13" t="s">
        <v>220</v>
      </c>
      <c r="I119" s="27">
        <f>G119/D119</f>
        <v>1</v>
      </c>
      <c r="J119" s="30" t="s">
        <v>266</v>
      </c>
    </row>
    <row r="120" spans="1:10" ht="15" customHeight="1" x14ac:dyDescent="0.2">
      <c r="A120" s="19">
        <v>20.100000000000001</v>
      </c>
      <c r="B120" s="4" t="s">
        <v>52</v>
      </c>
      <c r="C120" s="6" t="s">
        <v>204</v>
      </c>
      <c r="D120" s="12">
        <v>21000</v>
      </c>
      <c r="E120" s="5" t="s">
        <v>115</v>
      </c>
      <c r="F120" s="5" t="s">
        <v>185</v>
      </c>
      <c r="G120" s="20">
        <v>21000</v>
      </c>
      <c r="H120" s="13" t="s">
        <v>219</v>
      </c>
      <c r="I120" s="27">
        <f>G120/D120</f>
        <v>1</v>
      </c>
      <c r="J120" s="30" t="s">
        <v>244</v>
      </c>
    </row>
    <row r="121" spans="1:10" ht="15" customHeight="1" x14ac:dyDescent="0.2">
      <c r="A121" s="19">
        <v>20.100000000000001</v>
      </c>
      <c r="B121" s="4" t="s">
        <v>52</v>
      </c>
      <c r="C121" s="6" t="s">
        <v>204</v>
      </c>
      <c r="D121" s="12">
        <v>21000</v>
      </c>
      <c r="E121" s="5" t="s">
        <v>116</v>
      </c>
      <c r="F121" s="5" t="s">
        <v>184</v>
      </c>
      <c r="G121" s="20">
        <v>21000</v>
      </c>
      <c r="H121" s="13" t="s">
        <v>219</v>
      </c>
      <c r="I121" s="27">
        <f>G121/D121</f>
        <v>1</v>
      </c>
      <c r="J121" s="30" t="s">
        <v>244</v>
      </c>
    </row>
    <row r="122" spans="1:10" ht="15" customHeight="1" x14ac:dyDescent="0.2">
      <c r="A122" s="19">
        <v>20.100000000000001</v>
      </c>
      <c r="B122" s="4" t="s">
        <v>52</v>
      </c>
      <c r="C122" s="6" t="s">
        <v>204</v>
      </c>
      <c r="D122" s="12">
        <v>21000</v>
      </c>
      <c r="E122" s="5" t="s">
        <v>114</v>
      </c>
      <c r="F122" s="5" t="s">
        <v>183</v>
      </c>
      <c r="G122" s="20">
        <v>21000</v>
      </c>
      <c r="H122" s="13" t="s">
        <v>219</v>
      </c>
      <c r="I122" s="27">
        <f>G122/D122</f>
        <v>1</v>
      </c>
      <c r="J122" s="30" t="s">
        <v>266</v>
      </c>
    </row>
    <row r="123" spans="1:10" ht="15" customHeight="1" x14ac:dyDescent="0.2">
      <c r="A123" s="19">
        <v>20.2</v>
      </c>
      <c r="B123" s="4" t="s">
        <v>52</v>
      </c>
      <c r="C123" s="6" t="s">
        <v>233</v>
      </c>
      <c r="D123" s="12">
        <v>56000</v>
      </c>
      <c r="E123" s="5" t="s">
        <v>112</v>
      </c>
      <c r="F123" s="5" t="s">
        <v>217</v>
      </c>
      <c r="G123" s="20">
        <v>56000</v>
      </c>
      <c r="H123" s="13" t="s">
        <v>219</v>
      </c>
      <c r="I123" s="27">
        <f>G123/D123</f>
        <v>1</v>
      </c>
      <c r="J123" s="30" t="s">
        <v>266</v>
      </c>
    </row>
    <row r="124" spans="1:10" ht="15" customHeight="1" x14ac:dyDescent="0.2">
      <c r="A124" s="19">
        <v>20.2</v>
      </c>
      <c r="B124" s="4" t="s">
        <v>52</v>
      </c>
      <c r="C124" s="6" t="s">
        <v>233</v>
      </c>
      <c r="D124" s="12">
        <v>56000</v>
      </c>
      <c r="E124" s="5" t="s">
        <v>114</v>
      </c>
      <c r="F124" s="5" t="s">
        <v>185</v>
      </c>
      <c r="G124" s="20">
        <v>56000</v>
      </c>
      <c r="H124" s="13" t="s">
        <v>219</v>
      </c>
      <c r="I124" s="27">
        <f>G124/D124</f>
        <v>1</v>
      </c>
      <c r="J124" s="30" t="s">
        <v>266</v>
      </c>
    </row>
    <row r="125" spans="1:10" ht="15" customHeight="1" x14ac:dyDescent="0.2">
      <c r="A125" s="19">
        <v>20.2</v>
      </c>
      <c r="B125" s="4" t="s">
        <v>52</v>
      </c>
      <c r="C125" s="6" t="s">
        <v>233</v>
      </c>
      <c r="D125" s="12">
        <v>56000</v>
      </c>
      <c r="E125" s="5" t="s">
        <v>115</v>
      </c>
      <c r="F125" s="5" t="s">
        <v>185</v>
      </c>
      <c r="G125" s="20">
        <v>56000</v>
      </c>
      <c r="H125" s="13" t="s">
        <v>219</v>
      </c>
      <c r="I125" s="27">
        <f>G125/D125</f>
        <v>1</v>
      </c>
      <c r="J125" s="30" t="s">
        <v>244</v>
      </c>
    </row>
    <row r="126" spans="1:10" ht="15" customHeight="1" x14ac:dyDescent="0.2">
      <c r="A126" s="19">
        <v>20.2</v>
      </c>
      <c r="B126" s="4" t="s">
        <v>52</v>
      </c>
      <c r="C126" s="6" t="s">
        <v>233</v>
      </c>
      <c r="D126" s="12">
        <v>56000</v>
      </c>
      <c r="E126" s="5" t="s">
        <v>116</v>
      </c>
      <c r="F126" s="5" t="s">
        <v>184</v>
      </c>
      <c r="G126" s="20">
        <v>56000</v>
      </c>
      <c r="H126" s="13" t="s">
        <v>219</v>
      </c>
      <c r="I126" s="27">
        <f>G126/D126</f>
        <v>1</v>
      </c>
      <c r="J126" s="30" t="s">
        <v>244</v>
      </c>
    </row>
    <row r="127" spans="1:10" ht="15" customHeight="1" x14ac:dyDescent="0.2">
      <c r="A127" s="19">
        <v>21.1</v>
      </c>
      <c r="B127" s="4" t="s">
        <v>53</v>
      </c>
      <c r="C127" s="25" t="s">
        <v>155</v>
      </c>
      <c r="D127" s="12">
        <v>90000</v>
      </c>
      <c r="E127" s="5" t="s">
        <v>112</v>
      </c>
      <c r="F127" s="5" t="s">
        <v>216</v>
      </c>
      <c r="G127" s="12">
        <v>90000</v>
      </c>
      <c r="H127" s="13" t="s">
        <v>219</v>
      </c>
      <c r="I127" s="27">
        <f>G127/D127</f>
        <v>1</v>
      </c>
      <c r="J127" s="30" t="s">
        <v>266</v>
      </c>
    </row>
    <row r="128" spans="1:10" ht="15" customHeight="1" x14ac:dyDescent="0.2">
      <c r="A128" s="19">
        <v>21.1</v>
      </c>
      <c r="B128" s="4" t="s">
        <v>53</v>
      </c>
      <c r="C128" s="25" t="s">
        <v>155</v>
      </c>
      <c r="D128" s="12">
        <v>90000</v>
      </c>
      <c r="E128" s="5" t="s">
        <v>113</v>
      </c>
      <c r="F128" s="5" t="s">
        <v>111</v>
      </c>
      <c r="G128" s="12">
        <v>90000</v>
      </c>
      <c r="H128" s="13" t="s">
        <v>219</v>
      </c>
      <c r="I128" s="27">
        <f>G128/D128</f>
        <v>1</v>
      </c>
      <c r="J128" s="30" t="s">
        <v>266</v>
      </c>
    </row>
    <row r="129" spans="1:10" ht="15" customHeight="1" x14ac:dyDescent="0.2">
      <c r="A129" s="19">
        <v>21.1</v>
      </c>
      <c r="B129" s="4" t="s">
        <v>53</v>
      </c>
      <c r="C129" s="25" t="s">
        <v>155</v>
      </c>
      <c r="D129" s="12">
        <v>90000</v>
      </c>
      <c r="E129" s="5" t="s">
        <v>114</v>
      </c>
      <c r="F129" s="5" t="s">
        <v>111</v>
      </c>
      <c r="G129" s="12">
        <v>90000</v>
      </c>
      <c r="H129" s="13" t="s">
        <v>219</v>
      </c>
      <c r="I129" s="27">
        <f>G129/D129</f>
        <v>1</v>
      </c>
      <c r="J129" s="30" t="s">
        <v>266</v>
      </c>
    </row>
    <row r="130" spans="1:10" ht="15" customHeight="1" x14ac:dyDescent="0.2">
      <c r="A130" s="19">
        <v>22</v>
      </c>
      <c r="B130" s="4" t="s">
        <v>54</v>
      </c>
      <c r="C130" s="6" t="s">
        <v>235</v>
      </c>
      <c r="D130" s="12">
        <v>174000</v>
      </c>
      <c r="E130" s="5" t="s">
        <v>114</v>
      </c>
      <c r="F130" s="5" t="s">
        <v>183</v>
      </c>
      <c r="G130" s="20">
        <v>164000</v>
      </c>
      <c r="H130" s="13" t="s">
        <v>219</v>
      </c>
      <c r="I130" s="27">
        <f>G130/D130</f>
        <v>0.94252873563218387</v>
      </c>
      <c r="J130" s="30" t="s">
        <v>266</v>
      </c>
    </row>
    <row r="131" spans="1:10" ht="15" customHeight="1" x14ac:dyDescent="0.2">
      <c r="A131" s="19">
        <v>22.1</v>
      </c>
      <c r="B131" s="4" t="s">
        <v>54</v>
      </c>
      <c r="C131" s="6" t="s">
        <v>242</v>
      </c>
      <c r="D131" s="12">
        <v>170000</v>
      </c>
      <c r="E131" s="5" t="s">
        <v>112</v>
      </c>
      <c r="F131" s="5" t="s">
        <v>183</v>
      </c>
      <c r="G131" s="20">
        <v>1000</v>
      </c>
      <c r="H131" s="13" t="s">
        <v>219</v>
      </c>
      <c r="I131" s="27">
        <f>G131/D131</f>
        <v>5.8823529411764705E-3</v>
      </c>
      <c r="J131" s="30" t="s">
        <v>266</v>
      </c>
    </row>
    <row r="132" spans="1:10" ht="15" customHeight="1" x14ac:dyDescent="0.2">
      <c r="A132" s="19">
        <v>22.1</v>
      </c>
      <c r="B132" s="4" t="s">
        <v>54</v>
      </c>
      <c r="C132" s="6" t="s">
        <v>242</v>
      </c>
      <c r="D132" s="12">
        <v>170000</v>
      </c>
      <c r="E132" s="5" t="s">
        <v>112</v>
      </c>
      <c r="F132" s="5" t="s">
        <v>184</v>
      </c>
      <c r="G132" s="20">
        <v>169000</v>
      </c>
      <c r="H132" s="13" t="s">
        <v>219</v>
      </c>
      <c r="I132" s="27">
        <f>G132/D132</f>
        <v>0.99411764705882355</v>
      </c>
      <c r="J132" s="30" t="s">
        <v>266</v>
      </c>
    </row>
    <row r="133" spans="1:10" ht="15" customHeight="1" x14ac:dyDescent="0.2">
      <c r="A133" s="19">
        <v>22.1</v>
      </c>
      <c r="B133" s="4" t="s">
        <v>54</v>
      </c>
      <c r="C133" s="6" t="s">
        <v>242</v>
      </c>
      <c r="D133" s="12">
        <v>170000</v>
      </c>
      <c r="E133" s="5" t="s">
        <v>113</v>
      </c>
      <c r="F133" s="5" t="s">
        <v>183</v>
      </c>
      <c r="G133" s="20">
        <v>140000</v>
      </c>
      <c r="H133" s="13" t="s">
        <v>218</v>
      </c>
      <c r="I133" s="27">
        <f>G133/D133</f>
        <v>0.82352941176470584</v>
      </c>
      <c r="J133" s="30" t="s">
        <v>266</v>
      </c>
    </row>
    <row r="134" spans="1:10" ht="15" customHeight="1" x14ac:dyDescent="0.2">
      <c r="A134" s="19">
        <v>22.1</v>
      </c>
      <c r="B134" s="4" t="s">
        <v>54</v>
      </c>
      <c r="C134" s="6" t="s">
        <v>242</v>
      </c>
      <c r="D134" s="12">
        <v>170000</v>
      </c>
      <c r="E134" s="5" t="s">
        <v>113</v>
      </c>
      <c r="F134" s="5" t="s">
        <v>184</v>
      </c>
      <c r="G134" s="20">
        <v>30000</v>
      </c>
      <c r="H134" s="13" t="s">
        <v>218</v>
      </c>
      <c r="I134" s="27">
        <f>G134/D134</f>
        <v>0.17647058823529413</v>
      </c>
      <c r="J134" s="30" t="s">
        <v>266</v>
      </c>
    </row>
    <row r="135" spans="1:10" ht="15" customHeight="1" x14ac:dyDescent="0.2">
      <c r="A135" s="19">
        <v>22.1</v>
      </c>
      <c r="B135" s="4" t="s">
        <v>54</v>
      </c>
      <c r="C135" s="6" t="s">
        <v>242</v>
      </c>
      <c r="D135" s="12">
        <v>170000</v>
      </c>
      <c r="E135" s="5" t="s">
        <v>114</v>
      </c>
      <c r="F135" s="5" t="s">
        <v>183</v>
      </c>
      <c r="G135" s="20">
        <v>160000</v>
      </c>
      <c r="H135" s="13" t="s">
        <v>218</v>
      </c>
      <c r="I135" s="27">
        <f>G135/D135</f>
        <v>0.94117647058823528</v>
      </c>
      <c r="J135" s="30" t="s">
        <v>244</v>
      </c>
    </row>
    <row r="136" spans="1:10" ht="15" customHeight="1" x14ac:dyDescent="0.2">
      <c r="A136" s="19">
        <v>22.1</v>
      </c>
      <c r="B136" s="4" t="s">
        <v>54</v>
      </c>
      <c r="C136" s="6" t="s">
        <v>242</v>
      </c>
      <c r="D136" s="12">
        <v>170000</v>
      </c>
      <c r="E136" s="5" t="s">
        <v>114</v>
      </c>
      <c r="F136" s="5" t="s">
        <v>184</v>
      </c>
      <c r="G136" s="20">
        <v>6000</v>
      </c>
      <c r="H136" s="13" t="s">
        <v>218</v>
      </c>
      <c r="I136" s="27">
        <f>G136/D136</f>
        <v>3.5294117647058823E-2</v>
      </c>
      <c r="J136" s="30" t="s">
        <v>266</v>
      </c>
    </row>
    <row r="137" spans="1:10" ht="15" customHeight="1" x14ac:dyDescent="0.2">
      <c r="A137" s="19">
        <v>22.1</v>
      </c>
      <c r="B137" s="4" t="s">
        <v>54</v>
      </c>
      <c r="C137" s="6" t="s">
        <v>242</v>
      </c>
      <c r="D137" s="12">
        <v>170000</v>
      </c>
      <c r="E137" s="5" t="s">
        <v>114</v>
      </c>
      <c r="F137" s="5" t="s">
        <v>185</v>
      </c>
      <c r="G137" s="20">
        <v>4000</v>
      </c>
      <c r="H137" s="13" t="s">
        <v>218</v>
      </c>
      <c r="I137" s="27">
        <f>G137/D137</f>
        <v>2.3529411764705882E-2</v>
      </c>
      <c r="J137" s="30" t="s">
        <v>266</v>
      </c>
    </row>
    <row r="138" spans="1:10" ht="15" customHeight="1" x14ac:dyDescent="0.2">
      <c r="A138" s="19">
        <v>22.2</v>
      </c>
      <c r="B138" s="4" t="s">
        <v>54</v>
      </c>
      <c r="C138" s="6" t="s">
        <v>241</v>
      </c>
      <c r="D138" s="12">
        <v>2000</v>
      </c>
      <c r="E138" s="5" t="s">
        <v>112</v>
      </c>
      <c r="F138" s="5" t="s">
        <v>217</v>
      </c>
      <c r="G138" s="20">
        <v>2000</v>
      </c>
      <c r="H138" s="13" t="s">
        <v>219</v>
      </c>
      <c r="I138" s="27">
        <f>G138/D138</f>
        <v>1</v>
      </c>
      <c r="J138" s="30" t="s">
        <v>266</v>
      </c>
    </row>
    <row r="139" spans="1:10" ht="15" customHeight="1" x14ac:dyDescent="0.2">
      <c r="A139" s="19">
        <v>22.2</v>
      </c>
      <c r="B139" s="4" t="s">
        <v>54</v>
      </c>
      <c r="C139" s="6" t="s">
        <v>241</v>
      </c>
      <c r="D139" s="12">
        <v>2000</v>
      </c>
      <c r="E139" s="5" t="s">
        <v>114</v>
      </c>
      <c r="F139" s="5" t="s">
        <v>183</v>
      </c>
      <c r="G139" s="20">
        <v>2000</v>
      </c>
      <c r="H139" s="13" t="s">
        <v>218</v>
      </c>
      <c r="I139" s="27">
        <f>G139/D139</f>
        <v>1</v>
      </c>
      <c r="J139" s="30" t="s">
        <v>244</v>
      </c>
    </row>
    <row r="140" spans="1:10" ht="15" customHeight="1" x14ac:dyDescent="0.2">
      <c r="A140" s="19">
        <v>22.3</v>
      </c>
      <c r="B140" s="4" t="s">
        <v>54</v>
      </c>
      <c r="C140" s="25" t="s">
        <v>157</v>
      </c>
      <c r="D140" s="12">
        <v>2000</v>
      </c>
      <c r="E140" s="5" t="s">
        <v>112</v>
      </c>
      <c r="F140" s="5" t="s">
        <v>216</v>
      </c>
      <c r="G140" s="20">
        <v>2000</v>
      </c>
      <c r="H140" s="13" t="s">
        <v>219</v>
      </c>
      <c r="I140" s="27">
        <f>G140/D140</f>
        <v>1</v>
      </c>
      <c r="J140" s="30" t="s">
        <v>266</v>
      </c>
    </row>
    <row r="141" spans="1:10" ht="15" customHeight="1" x14ac:dyDescent="0.2">
      <c r="A141" s="19">
        <v>22.3</v>
      </c>
      <c r="B141" s="4" t="s">
        <v>54</v>
      </c>
      <c r="C141" s="25" t="s">
        <v>157</v>
      </c>
      <c r="D141" s="12">
        <v>2000</v>
      </c>
      <c r="E141" s="5" t="s">
        <v>114</v>
      </c>
      <c r="F141" s="5" t="s">
        <v>183</v>
      </c>
      <c r="G141" s="20">
        <v>2000</v>
      </c>
      <c r="H141" s="13" t="s">
        <v>219</v>
      </c>
      <c r="I141" s="27">
        <f>G141/D141</f>
        <v>1</v>
      </c>
      <c r="J141" s="30" t="s">
        <v>244</v>
      </c>
    </row>
    <row r="142" spans="1:10" ht="15" customHeight="1" x14ac:dyDescent="0.2">
      <c r="A142" s="19">
        <v>23.3</v>
      </c>
      <c r="B142" s="4" t="s">
        <v>56</v>
      </c>
      <c r="C142" s="6" t="s">
        <v>243</v>
      </c>
      <c r="D142" s="12">
        <v>20000</v>
      </c>
      <c r="E142" s="5" t="s">
        <v>112</v>
      </c>
      <c r="F142" s="5" t="s">
        <v>216</v>
      </c>
      <c r="G142" s="20">
        <v>20000</v>
      </c>
      <c r="H142" s="13" t="s">
        <v>219</v>
      </c>
      <c r="I142" s="27">
        <f>G142/D142</f>
        <v>1</v>
      </c>
      <c r="J142" s="30" t="s">
        <v>266</v>
      </c>
    </row>
    <row r="143" spans="1:10" ht="15" customHeight="1" x14ac:dyDescent="0.2">
      <c r="A143" s="19">
        <v>23.3</v>
      </c>
      <c r="B143" s="4" t="s">
        <v>56</v>
      </c>
      <c r="C143" s="6" t="s">
        <v>243</v>
      </c>
      <c r="D143" s="12">
        <v>20000</v>
      </c>
      <c r="E143" s="5" t="s">
        <v>114</v>
      </c>
      <c r="F143" s="5" t="s">
        <v>183</v>
      </c>
      <c r="G143" s="20">
        <v>10000</v>
      </c>
      <c r="H143" s="13" t="s">
        <v>220</v>
      </c>
      <c r="I143" s="27">
        <f>G143/D143</f>
        <v>0.5</v>
      </c>
      <c r="J143" s="30" t="s">
        <v>266</v>
      </c>
    </row>
    <row r="144" spans="1:10" ht="15" customHeight="1" x14ac:dyDescent="0.2">
      <c r="A144" s="19">
        <v>23.3</v>
      </c>
      <c r="B144" s="4" t="s">
        <v>56</v>
      </c>
      <c r="C144" s="6" t="s">
        <v>243</v>
      </c>
      <c r="D144" s="12">
        <v>20000</v>
      </c>
      <c r="E144" s="5" t="s">
        <v>114</v>
      </c>
      <c r="F144" s="5" t="s">
        <v>111</v>
      </c>
      <c r="G144" s="20">
        <v>10000</v>
      </c>
      <c r="H144" s="13" t="s">
        <v>220</v>
      </c>
      <c r="I144" s="27">
        <f>G144/D144</f>
        <v>0.5</v>
      </c>
      <c r="J144" s="30" t="s">
        <v>266</v>
      </c>
    </row>
    <row r="145" spans="1:10" ht="15" customHeight="1" x14ac:dyDescent="0.2">
      <c r="A145" s="19">
        <v>23.4</v>
      </c>
      <c r="B145" s="4" t="s">
        <v>56</v>
      </c>
      <c r="C145" s="6" t="s">
        <v>236</v>
      </c>
      <c r="D145" s="12">
        <v>45000</v>
      </c>
      <c r="E145" s="5" t="s">
        <v>112</v>
      </c>
      <c r="F145" s="5" t="s">
        <v>217</v>
      </c>
      <c r="G145" s="20">
        <v>45000</v>
      </c>
      <c r="H145" s="13" t="s">
        <v>219</v>
      </c>
      <c r="I145" s="27">
        <f>G145/D145</f>
        <v>1</v>
      </c>
      <c r="J145" s="30" t="s">
        <v>266</v>
      </c>
    </row>
    <row r="146" spans="1:10" ht="15" customHeight="1" x14ac:dyDescent="0.2">
      <c r="A146" s="19">
        <v>23.4</v>
      </c>
      <c r="B146" s="4" t="s">
        <v>56</v>
      </c>
      <c r="C146" s="6" t="s">
        <v>236</v>
      </c>
      <c r="D146" s="12">
        <v>45000</v>
      </c>
      <c r="E146" s="5" t="s">
        <v>114</v>
      </c>
      <c r="F146" s="5" t="s">
        <v>215</v>
      </c>
      <c r="G146" s="20">
        <v>45000</v>
      </c>
      <c r="H146" s="13" t="s">
        <v>219</v>
      </c>
      <c r="I146" s="27">
        <f>G146/D146</f>
        <v>1</v>
      </c>
      <c r="J146" s="30" t="s">
        <v>244</v>
      </c>
    </row>
    <row r="147" spans="1:10" ht="15" customHeight="1" x14ac:dyDescent="0.2">
      <c r="A147" s="19">
        <v>23.5</v>
      </c>
      <c r="B147" s="4" t="s">
        <v>56</v>
      </c>
      <c r="C147" s="25" t="s">
        <v>159</v>
      </c>
      <c r="D147" s="12">
        <v>180000</v>
      </c>
      <c r="E147" s="5" t="s">
        <v>112</v>
      </c>
      <c r="F147" s="5" t="s">
        <v>216</v>
      </c>
      <c r="G147" s="20">
        <v>3000</v>
      </c>
      <c r="H147" s="13" t="s">
        <v>218</v>
      </c>
      <c r="I147" s="27">
        <f>G147/D147</f>
        <v>1.6666666666666666E-2</v>
      </c>
      <c r="J147" s="30" t="s">
        <v>266</v>
      </c>
    </row>
    <row r="148" spans="1:10" ht="15" customHeight="1" x14ac:dyDescent="0.2">
      <c r="A148" s="19">
        <v>23.5</v>
      </c>
      <c r="B148" s="4" t="s">
        <v>56</v>
      </c>
      <c r="C148" s="25" t="s">
        <v>159</v>
      </c>
      <c r="D148" s="12">
        <v>180000</v>
      </c>
      <c r="E148" s="5" t="s">
        <v>112</v>
      </c>
      <c r="F148" s="5" t="s">
        <v>217</v>
      </c>
      <c r="G148" s="20">
        <v>177000</v>
      </c>
      <c r="H148" s="13" t="s">
        <v>218</v>
      </c>
      <c r="I148" s="27">
        <f>G148/D148</f>
        <v>0.98333333333333328</v>
      </c>
      <c r="J148" s="30" t="s">
        <v>266</v>
      </c>
    </row>
    <row r="149" spans="1:10" ht="15" customHeight="1" x14ac:dyDescent="0.2">
      <c r="A149" s="19">
        <v>23.5</v>
      </c>
      <c r="B149" s="4" t="s">
        <v>56</v>
      </c>
      <c r="C149" s="25" t="s">
        <v>159</v>
      </c>
      <c r="D149" s="12">
        <v>180000</v>
      </c>
      <c r="E149" s="5" t="s">
        <v>113</v>
      </c>
      <c r="F149" s="5" t="s">
        <v>184</v>
      </c>
      <c r="G149" s="20">
        <v>30000</v>
      </c>
      <c r="H149" s="13" t="s">
        <v>218</v>
      </c>
      <c r="I149" s="27">
        <f>G149/D149</f>
        <v>0.16666666666666666</v>
      </c>
      <c r="J149" s="30" t="s">
        <v>266</v>
      </c>
    </row>
    <row r="150" spans="1:10" ht="15" customHeight="1" x14ac:dyDescent="0.2">
      <c r="A150" s="19">
        <v>23.5</v>
      </c>
      <c r="B150" s="4" t="s">
        <v>56</v>
      </c>
      <c r="C150" s="25" t="s">
        <v>159</v>
      </c>
      <c r="D150" s="12">
        <v>180000</v>
      </c>
      <c r="E150" s="5" t="s">
        <v>113</v>
      </c>
      <c r="F150" s="5" t="s">
        <v>185</v>
      </c>
      <c r="G150" s="20">
        <v>150000</v>
      </c>
      <c r="H150" s="13" t="s">
        <v>218</v>
      </c>
      <c r="I150" s="27">
        <f>G150/D150</f>
        <v>0.83333333333333337</v>
      </c>
      <c r="J150" s="30" t="s">
        <v>266</v>
      </c>
    </row>
    <row r="151" spans="1:10" ht="15" customHeight="1" x14ac:dyDescent="0.2">
      <c r="A151" s="19">
        <v>23.5</v>
      </c>
      <c r="B151" s="4" t="s">
        <v>56</v>
      </c>
      <c r="C151" s="25" t="s">
        <v>159</v>
      </c>
      <c r="D151" s="12">
        <v>180000</v>
      </c>
      <c r="E151" s="5" t="s">
        <v>114</v>
      </c>
      <c r="F151" s="5" t="s">
        <v>184</v>
      </c>
      <c r="G151" s="20">
        <v>2000</v>
      </c>
      <c r="H151" s="13" t="s">
        <v>218</v>
      </c>
      <c r="I151" s="27">
        <f>G151/D151</f>
        <v>1.1111111111111112E-2</v>
      </c>
      <c r="J151" s="30" t="s">
        <v>266</v>
      </c>
    </row>
    <row r="152" spans="1:10" ht="15" customHeight="1" x14ac:dyDescent="0.2">
      <c r="A152" s="19">
        <v>23.5</v>
      </c>
      <c r="B152" s="4" t="s">
        <v>56</v>
      </c>
      <c r="C152" s="25" t="s">
        <v>159</v>
      </c>
      <c r="D152" s="12">
        <v>180000</v>
      </c>
      <c r="E152" s="5" t="s">
        <v>114</v>
      </c>
      <c r="F152" s="5" t="s">
        <v>185</v>
      </c>
      <c r="G152" s="20">
        <v>178000</v>
      </c>
      <c r="H152" s="13" t="s">
        <v>218</v>
      </c>
      <c r="I152" s="27">
        <f>G152/D152</f>
        <v>0.98888888888888893</v>
      </c>
      <c r="J152" s="30" t="s">
        <v>266</v>
      </c>
    </row>
    <row r="153" spans="1:10" ht="15" customHeight="1" x14ac:dyDescent="0.2">
      <c r="A153" s="19">
        <v>24</v>
      </c>
      <c r="B153" s="4" t="s">
        <v>57</v>
      </c>
      <c r="C153" s="6" t="s">
        <v>235</v>
      </c>
      <c r="D153" s="12">
        <v>95000</v>
      </c>
      <c r="E153" s="5" t="s">
        <v>112</v>
      </c>
      <c r="F153" s="5" t="s">
        <v>183</v>
      </c>
      <c r="G153" s="20">
        <v>95000</v>
      </c>
      <c r="H153" s="13" t="s">
        <v>219</v>
      </c>
      <c r="I153" s="27">
        <f>G153/D153</f>
        <v>1</v>
      </c>
      <c r="J153" s="30" t="s">
        <v>266</v>
      </c>
    </row>
    <row r="154" spans="1:10" ht="15" customHeight="1" x14ac:dyDescent="0.2">
      <c r="A154" s="19">
        <v>24</v>
      </c>
      <c r="B154" s="4" t="s">
        <v>57</v>
      </c>
      <c r="C154" s="6" t="s">
        <v>235</v>
      </c>
      <c r="D154" s="12">
        <v>95000</v>
      </c>
      <c r="E154" s="5" t="s">
        <v>114</v>
      </c>
      <c r="F154" s="5" t="s">
        <v>183</v>
      </c>
      <c r="G154" s="20">
        <v>95000</v>
      </c>
      <c r="H154" s="13" t="s">
        <v>219</v>
      </c>
      <c r="I154" s="27">
        <f>G154/D154</f>
        <v>1</v>
      </c>
      <c r="J154" s="30" t="s">
        <v>266</v>
      </c>
    </row>
    <row r="155" spans="1:10" ht="15" customHeight="1" x14ac:dyDescent="0.2">
      <c r="A155" s="19">
        <v>25.3</v>
      </c>
      <c r="B155" s="4" t="s">
        <v>60</v>
      </c>
      <c r="C155" s="25" t="s">
        <v>234</v>
      </c>
      <c r="D155" s="12">
        <v>80000</v>
      </c>
      <c r="E155" s="5" t="s">
        <v>112</v>
      </c>
      <c r="F155" s="5" t="s">
        <v>217</v>
      </c>
      <c r="G155" s="20">
        <v>80000</v>
      </c>
      <c r="H155" s="13" t="s">
        <v>219</v>
      </c>
      <c r="I155" s="27">
        <f>G155/D155</f>
        <v>1</v>
      </c>
      <c r="J155" s="30" t="s">
        <v>266</v>
      </c>
    </row>
    <row r="156" spans="1:10" ht="15" customHeight="1" x14ac:dyDescent="0.2">
      <c r="A156" s="19">
        <v>25.3</v>
      </c>
      <c r="B156" s="4" t="s">
        <v>60</v>
      </c>
      <c r="C156" s="25" t="s">
        <v>234</v>
      </c>
      <c r="D156" s="12">
        <v>80000</v>
      </c>
      <c r="E156" s="5" t="s">
        <v>114</v>
      </c>
      <c r="F156" s="5" t="s">
        <v>215</v>
      </c>
      <c r="G156" s="20">
        <v>80000</v>
      </c>
      <c r="H156" s="13" t="s">
        <v>219</v>
      </c>
      <c r="I156" s="27">
        <f>G156/D156</f>
        <v>1</v>
      </c>
      <c r="J156" s="30" t="s">
        <v>244</v>
      </c>
    </row>
    <row r="157" spans="1:10" ht="15" customHeight="1" x14ac:dyDescent="0.2">
      <c r="A157" s="19">
        <v>25.4</v>
      </c>
      <c r="B157" s="4" t="s">
        <v>60</v>
      </c>
      <c r="C157" s="25" t="s">
        <v>163</v>
      </c>
      <c r="D157" s="12">
        <v>21800</v>
      </c>
      <c r="E157" s="5" t="s">
        <v>112</v>
      </c>
      <c r="F157" s="5" t="s">
        <v>216</v>
      </c>
      <c r="G157" s="20">
        <v>16800</v>
      </c>
      <c r="H157" s="13" t="s">
        <v>220</v>
      </c>
      <c r="I157" s="27">
        <f>G157/D157</f>
        <v>0.77064220183486243</v>
      </c>
      <c r="J157" s="30" t="s">
        <v>266</v>
      </c>
    </row>
    <row r="158" spans="1:10" ht="15" customHeight="1" x14ac:dyDescent="0.2">
      <c r="A158" s="19">
        <v>25.4</v>
      </c>
      <c r="B158" s="4" t="s">
        <v>60</v>
      </c>
      <c r="C158" s="25" t="s">
        <v>163</v>
      </c>
      <c r="D158" s="12">
        <v>21800</v>
      </c>
      <c r="E158" s="5" t="s">
        <v>112</v>
      </c>
      <c r="F158" s="5" t="s">
        <v>222</v>
      </c>
      <c r="G158" s="20">
        <v>5000</v>
      </c>
      <c r="H158" s="13" t="s">
        <v>220</v>
      </c>
      <c r="I158" s="27">
        <f>G158/D158</f>
        <v>0.22935779816513763</v>
      </c>
      <c r="J158" s="30" t="s">
        <v>266</v>
      </c>
    </row>
    <row r="159" spans="1:10" ht="15" customHeight="1" x14ac:dyDescent="0.2">
      <c r="A159" s="19">
        <v>25.4</v>
      </c>
      <c r="B159" s="4" t="s">
        <v>60</v>
      </c>
      <c r="C159" s="25" t="s">
        <v>163</v>
      </c>
      <c r="D159" s="12">
        <v>21800</v>
      </c>
      <c r="E159" s="5" t="s">
        <v>113</v>
      </c>
      <c r="F159" s="5" t="s">
        <v>183</v>
      </c>
      <c r="G159" s="20">
        <v>20800</v>
      </c>
      <c r="H159" s="13" t="s">
        <v>218</v>
      </c>
      <c r="I159" s="27">
        <f>G159/D159</f>
        <v>0.95412844036697253</v>
      </c>
      <c r="J159" s="30" t="s">
        <v>266</v>
      </c>
    </row>
    <row r="160" spans="1:10" ht="15" customHeight="1" x14ac:dyDescent="0.2">
      <c r="A160" s="19">
        <v>25.4</v>
      </c>
      <c r="B160" s="4" t="s">
        <v>60</v>
      </c>
      <c r="C160" s="25" t="s">
        <v>163</v>
      </c>
      <c r="D160" s="12">
        <v>21800</v>
      </c>
      <c r="E160" s="5" t="s">
        <v>113</v>
      </c>
      <c r="F160" s="5" t="s">
        <v>184</v>
      </c>
      <c r="G160" s="20">
        <v>1000</v>
      </c>
      <c r="H160" s="13" t="s">
        <v>220</v>
      </c>
      <c r="I160" s="27">
        <f>G160/D160</f>
        <v>4.5871559633027525E-2</v>
      </c>
      <c r="J160" s="30" t="s">
        <v>244</v>
      </c>
    </row>
    <row r="161" spans="1:10" ht="15" customHeight="1" x14ac:dyDescent="0.2">
      <c r="A161" s="19">
        <v>25.4</v>
      </c>
      <c r="B161" s="4" t="s">
        <v>60</v>
      </c>
      <c r="C161" s="25" t="s">
        <v>163</v>
      </c>
      <c r="D161" s="12">
        <v>21800</v>
      </c>
      <c r="E161" s="5" t="s">
        <v>114</v>
      </c>
      <c r="F161" s="5" t="s">
        <v>183</v>
      </c>
      <c r="G161" s="20">
        <v>21800</v>
      </c>
      <c r="H161" s="13" t="s">
        <v>218</v>
      </c>
      <c r="I161" s="27">
        <f>G161/D161</f>
        <v>1</v>
      </c>
      <c r="J161" s="30" t="s">
        <v>244</v>
      </c>
    </row>
    <row r="162" spans="1:10" ht="15" customHeight="1" x14ac:dyDescent="0.2">
      <c r="A162" s="19">
        <v>25.5</v>
      </c>
      <c r="B162" s="4" t="s">
        <v>60</v>
      </c>
      <c r="C162" s="25" t="s">
        <v>162</v>
      </c>
      <c r="D162" s="12">
        <v>42000</v>
      </c>
      <c r="E162" s="5" t="s">
        <v>112</v>
      </c>
      <c r="F162" s="5" t="s">
        <v>217</v>
      </c>
      <c r="G162" s="20">
        <v>42000</v>
      </c>
      <c r="H162" s="13" t="s">
        <v>219</v>
      </c>
      <c r="I162" s="27">
        <f>G162/D162</f>
        <v>1</v>
      </c>
      <c r="J162" s="30" t="s">
        <v>266</v>
      </c>
    </row>
    <row r="163" spans="1:10" ht="15" customHeight="1" x14ac:dyDescent="0.2">
      <c r="A163" s="19">
        <v>25.5</v>
      </c>
      <c r="B163" s="4" t="s">
        <v>60</v>
      </c>
      <c r="C163" s="25" t="s">
        <v>162</v>
      </c>
      <c r="D163" s="12">
        <v>42000</v>
      </c>
      <c r="E163" s="5" t="s">
        <v>113</v>
      </c>
      <c r="F163" s="5" t="s">
        <v>184</v>
      </c>
      <c r="G163" s="20">
        <v>3000</v>
      </c>
      <c r="H163" s="13" t="s">
        <v>218</v>
      </c>
      <c r="I163" s="27">
        <f>G163/D163</f>
        <v>7.1428571428571425E-2</v>
      </c>
      <c r="J163" s="30" t="s">
        <v>244</v>
      </c>
    </row>
    <row r="164" spans="1:10" ht="15" customHeight="1" x14ac:dyDescent="0.2">
      <c r="A164" s="19">
        <v>25.5</v>
      </c>
      <c r="B164" s="4" t="s">
        <v>60</v>
      </c>
      <c r="C164" s="25" t="s">
        <v>162</v>
      </c>
      <c r="D164" s="12">
        <v>42000</v>
      </c>
      <c r="E164" s="5" t="s">
        <v>113</v>
      </c>
      <c r="F164" s="5" t="s">
        <v>185</v>
      </c>
      <c r="G164" s="20">
        <v>39000</v>
      </c>
      <c r="H164" s="13" t="s">
        <v>218</v>
      </c>
      <c r="I164" s="27">
        <f>G164/D164</f>
        <v>0.9285714285714286</v>
      </c>
      <c r="J164" s="30" t="s">
        <v>266</v>
      </c>
    </row>
    <row r="165" spans="1:10" ht="15" customHeight="1" x14ac:dyDescent="0.2">
      <c r="A165" s="19">
        <v>25.5</v>
      </c>
      <c r="B165" s="4" t="s">
        <v>60</v>
      </c>
      <c r="C165" s="25" t="s">
        <v>162</v>
      </c>
      <c r="D165" s="12">
        <v>42000</v>
      </c>
      <c r="E165" s="5" t="s">
        <v>114</v>
      </c>
      <c r="F165" s="5" t="s">
        <v>183</v>
      </c>
      <c r="G165" s="20">
        <v>5000</v>
      </c>
      <c r="H165" s="13" t="s">
        <v>220</v>
      </c>
      <c r="I165" s="27">
        <f>G165/D165</f>
        <v>0.11904761904761904</v>
      </c>
      <c r="J165" s="30" t="s">
        <v>244</v>
      </c>
    </row>
    <row r="166" spans="1:10" ht="15" customHeight="1" x14ac:dyDescent="0.2">
      <c r="A166" s="19">
        <v>25.5</v>
      </c>
      <c r="B166" s="4" t="s">
        <v>60</v>
      </c>
      <c r="C166" s="25" t="s">
        <v>162</v>
      </c>
      <c r="D166" s="12">
        <v>42000</v>
      </c>
      <c r="E166" s="5" t="s">
        <v>114</v>
      </c>
      <c r="F166" s="5" t="s">
        <v>184</v>
      </c>
      <c r="G166" s="20">
        <v>2000</v>
      </c>
      <c r="H166" s="13" t="s">
        <v>220</v>
      </c>
      <c r="I166" s="27">
        <f>G166/D166</f>
        <v>4.7619047619047616E-2</v>
      </c>
      <c r="J166" s="30" t="s">
        <v>266</v>
      </c>
    </row>
    <row r="167" spans="1:10" ht="15" customHeight="1" x14ac:dyDescent="0.2">
      <c r="A167" s="19">
        <v>25.5</v>
      </c>
      <c r="B167" s="4" t="s">
        <v>60</v>
      </c>
      <c r="C167" s="25" t="s">
        <v>162</v>
      </c>
      <c r="D167" s="12">
        <v>42000</v>
      </c>
      <c r="E167" s="5" t="s">
        <v>114</v>
      </c>
      <c r="F167" s="5" t="s">
        <v>185</v>
      </c>
      <c r="G167" s="20">
        <v>35000</v>
      </c>
      <c r="H167" s="13" t="s">
        <v>220</v>
      </c>
      <c r="I167" s="27">
        <f>G167/D167</f>
        <v>0.83333333333333337</v>
      </c>
      <c r="J167" s="30" t="s">
        <v>266</v>
      </c>
    </row>
    <row r="168" spans="1:10" ht="15" customHeight="1" x14ac:dyDescent="0.2">
      <c r="A168" s="19">
        <v>25.6</v>
      </c>
      <c r="B168" s="4" t="s">
        <v>60</v>
      </c>
      <c r="C168" s="25" t="s">
        <v>261</v>
      </c>
      <c r="D168" s="12">
        <v>63800</v>
      </c>
      <c r="E168" s="5" t="s">
        <v>113</v>
      </c>
      <c r="F168" s="5" t="s">
        <v>184</v>
      </c>
      <c r="G168" s="20">
        <v>4000</v>
      </c>
      <c r="H168" s="13" t="s">
        <v>220</v>
      </c>
      <c r="I168" s="27">
        <f>G168/D168</f>
        <v>6.2695924764890276E-2</v>
      </c>
      <c r="J168" s="30" t="s">
        <v>266</v>
      </c>
    </row>
    <row r="169" spans="1:10" ht="15" customHeight="1" x14ac:dyDescent="0.2">
      <c r="A169" s="19">
        <v>25.6</v>
      </c>
      <c r="B169" s="4" t="s">
        <v>60</v>
      </c>
      <c r="C169" s="25" t="s">
        <v>261</v>
      </c>
      <c r="D169" s="12">
        <v>63800</v>
      </c>
      <c r="E169" s="5" t="s">
        <v>114</v>
      </c>
      <c r="F169" s="5" t="s">
        <v>183</v>
      </c>
      <c r="G169" s="20">
        <v>26800</v>
      </c>
      <c r="H169" s="13" t="s">
        <v>218</v>
      </c>
      <c r="I169" s="27">
        <f>G169/D169</f>
        <v>0.42006269592476492</v>
      </c>
      <c r="J169" s="30" t="s">
        <v>266</v>
      </c>
    </row>
    <row r="170" spans="1:10" ht="15" customHeight="1" x14ac:dyDescent="0.2">
      <c r="A170" s="19">
        <v>26</v>
      </c>
      <c r="B170" s="4" t="s">
        <v>59</v>
      </c>
      <c r="C170" s="6" t="s">
        <v>235</v>
      </c>
      <c r="D170" s="12">
        <v>70000</v>
      </c>
      <c r="E170" s="5" t="s">
        <v>112</v>
      </c>
      <c r="F170" s="5" t="s">
        <v>216</v>
      </c>
      <c r="G170" s="20">
        <v>56000</v>
      </c>
      <c r="H170" s="13" t="s">
        <v>220</v>
      </c>
      <c r="I170" s="27">
        <f>G170/D170</f>
        <v>0.8</v>
      </c>
      <c r="J170" s="30" t="s">
        <v>266</v>
      </c>
    </row>
    <row r="171" spans="1:10" ht="15" customHeight="1" x14ac:dyDescent="0.2">
      <c r="A171" s="19">
        <v>26</v>
      </c>
      <c r="B171" s="4" t="s">
        <v>59</v>
      </c>
      <c r="C171" s="6" t="s">
        <v>235</v>
      </c>
      <c r="D171" s="12">
        <v>70000</v>
      </c>
      <c r="E171" s="5" t="s">
        <v>112</v>
      </c>
      <c r="F171" s="5" t="s">
        <v>217</v>
      </c>
      <c r="G171" s="20">
        <v>14000</v>
      </c>
      <c r="H171" s="13" t="s">
        <v>220</v>
      </c>
      <c r="I171" s="27">
        <f>G171/D171</f>
        <v>0.2</v>
      </c>
      <c r="J171" s="30" t="s">
        <v>266</v>
      </c>
    </row>
    <row r="172" spans="1:10" ht="15" customHeight="1" x14ac:dyDescent="0.2">
      <c r="A172" s="19">
        <v>26</v>
      </c>
      <c r="B172" s="4" t="s">
        <v>59</v>
      </c>
      <c r="C172" s="6" t="s">
        <v>235</v>
      </c>
      <c r="D172" s="12">
        <v>70000</v>
      </c>
      <c r="E172" s="5" t="s">
        <v>113</v>
      </c>
      <c r="F172" s="5" t="s">
        <v>183</v>
      </c>
      <c r="G172" s="20">
        <v>70000</v>
      </c>
      <c r="H172" s="13" t="s">
        <v>219</v>
      </c>
      <c r="I172" s="27">
        <f>G172/D172</f>
        <v>1</v>
      </c>
      <c r="J172" s="30" t="s">
        <v>266</v>
      </c>
    </row>
    <row r="173" spans="1:10" ht="15" customHeight="1" x14ac:dyDescent="0.2">
      <c r="A173" s="19">
        <v>26</v>
      </c>
      <c r="B173" s="4" t="s">
        <v>59</v>
      </c>
      <c r="C173" s="6" t="s">
        <v>235</v>
      </c>
      <c r="D173" s="12">
        <v>70000</v>
      </c>
      <c r="E173" s="5" t="s">
        <v>114</v>
      </c>
      <c r="F173" s="5" t="s">
        <v>183</v>
      </c>
      <c r="G173" s="20">
        <v>70000</v>
      </c>
      <c r="H173" s="13" t="s">
        <v>219</v>
      </c>
      <c r="I173" s="27">
        <f>G173/D173</f>
        <v>1</v>
      </c>
      <c r="J173" s="30" t="s">
        <v>266</v>
      </c>
    </row>
    <row r="174" spans="1:10" ht="15" customHeight="1" x14ac:dyDescent="0.2">
      <c r="A174" s="19">
        <v>27.1</v>
      </c>
      <c r="B174" s="4" t="s">
        <v>78</v>
      </c>
      <c r="C174" s="6" t="s">
        <v>209</v>
      </c>
      <c r="D174" s="12">
        <v>24000</v>
      </c>
      <c r="E174" s="5" t="s">
        <v>113</v>
      </c>
      <c r="F174" s="5" t="s">
        <v>216</v>
      </c>
      <c r="G174" s="20">
        <v>24000</v>
      </c>
      <c r="H174" s="13" t="s">
        <v>219</v>
      </c>
      <c r="I174" s="27">
        <f>G174/D174</f>
        <v>1</v>
      </c>
      <c r="J174" s="30" t="s">
        <v>266</v>
      </c>
    </row>
    <row r="175" spans="1:10" ht="15" customHeight="1" x14ac:dyDescent="0.2">
      <c r="A175" s="19">
        <v>28</v>
      </c>
      <c r="B175" s="4" t="s">
        <v>87</v>
      </c>
      <c r="C175" s="6" t="s">
        <v>235</v>
      </c>
      <c r="D175" s="12">
        <v>1243700</v>
      </c>
      <c r="E175" s="5" t="s">
        <v>112</v>
      </c>
      <c r="F175" s="5" t="s">
        <v>216</v>
      </c>
      <c r="G175" s="20">
        <v>120000</v>
      </c>
      <c r="H175" s="13" t="s">
        <v>218</v>
      </c>
      <c r="I175" s="27">
        <f>G175/D175</f>
        <v>9.6486290906167088E-2</v>
      </c>
      <c r="J175" s="30" t="s">
        <v>266</v>
      </c>
    </row>
    <row r="176" spans="1:10" ht="15" customHeight="1" x14ac:dyDescent="0.2">
      <c r="A176" s="19">
        <v>28</v>
      </c>
      <c r="B176" s="4" t="s">
        <v>87</v>
      </c>
      <c r="C176" s="6" t="s">
        <v>235</v>
      </c>
      <c r="D176" s="12">
        <v>1243700</v>
      </c>
      <c r="E176" s="5" t="s">
        <v>112</v>
      </c>
      <c r="F176" s="5" t="s">
        <v>217</v>
      </c>
      <c r="G176" s="20">
        <v>1123700</v>
      </c>
      <c r="H176" s="13" t="s">
        <v>218</v>
      </c>
      <c r="I176" s="27">
        <f>G176/D176</f>
        <v>0.90351370909383288</v>
      </c>
      <c r="J176" s="30" t="s">
        <v>266</v>
      </c>
    </row>
    <row r="177" spans="1:10" ht="15" customHeight="1" x14ac:dyDescent="0.2">
      <c r="A177" s="19">
        <v>28</v>
      </c>
      <c r="B177" s="4" t="s">
        <v>87</v>
      </c>
      <c r="C177" s="6" t="s">
        <v>235</v>
      </c>
      <c r="D177" s="12">
        <v>1243700</v>
      </c>
      <c r="E177" s="5" t="s">
        <v>116</v>
      </c>
      <c r="F177" s="5" t="s">
        <v>183</v>
      </c>
      <c r="G177" s="20">
        <v>5000</v>
      </c>
      <c r="H177" s="13" t="s">
        <v>218</v>
      </c>
      <c r="I177" s="27">
        <f>G177/D177</f>
        <v>4.0202621210902951E-3</v>
      </c>
      <c r="J177" s="30" t="s">
        <v>266</v>
      </c>
    </row>
    <row r="178" spans="1:10" ht="15" customHeight="1" x14ac:dyDescent="0.2">
      <c r="A178" s="19">
        <v>28</v>
      </c>
      <c r="B178" s="4" t="s">
        <v>87</v>
      </c>
      <c r="C178" s="6" t="s">
        <v>235</v>
      </c>
      <c r="D178" s="12">
        <v>1243700</v>
      </c>
      <c r="E178" s="5" t="s">
        <v>116</v>
      </c>
      <c r="F178" s="5" t="s">
        <v>184</v>
      </c>
      <c r="G178" s="20">
        <v>1228700</v>
      </c>
      <c r="H178" s="13" t="s">
        <v>218</v>
      </c>
      <c r="I178" s="27">
        <f>G178/D178</f>
        <v>0.9879392136367291</v>
      </c>
      <c r="J178" s="30" t="s">
        <v>266</v>
      </c>
    </row>
    <row r="179" spans="1:10" ht="15" customHeight="1" x14ac:dyDescent="0.2">
      <c r="A179" s="19">
        <v>28</v>
      </c>
      <c r="B179" s="4" t="s">
        <v>87</v>
      </c>
      <c r="C179" s="6" t="s">
        <v>235</v>
      </c>
      <c r="D179" s="12">
        <v>1243700</v>
      </c>
      <c r="E179" s="5" t="s">
        <v>116</v>
      </c>
      <c r="F179" s="5" t="s">
        <v>185</v>
      </c>
      <c r="G179" s="20">
        <v>10000</v>
      </c>
      <c r="H179" s="13" t="s">
        <v>218</v>
      </c>
      <c r="I179" s="27">
        <f>G179/D179</f>
        <v>8.0405242421805901E-3</v>
      </c>
      <c r="J179" s="30" t="s">
        <v>266</v>
      </c>
    </row>
    <row r="180" spans="1:10" ht="15" customHeight="1" x14ac:dyDescent="0.2">
      <c r="A180" s="19">
        <v>28</v>
      </c>
      <c r="B180" s="4" t="s">
        <v>87</v>
      </c>
      <c r="C180" s="6" t="s">
        <v>235</v>
      </c>
      <c r="D180" s="12">
        <v>1243700</v>
      </c>
      <c r="E180" s="5" t="s">
        <v>120</v>
      </c>
      <c r="F180" s="5" t="s">
        <v>183</v>
      </c>
      <c r="G180" s="20">
        <v>5000</v>
      </c>
      <c r="H180" s="13" t="s">
        <v>220</v>
      </c>
      <c r="I180" s="27">
        <f>G180/D180</f>
        <v>4.0202621210902951E-3</v>
      </c>
      <c r="J180" s="30" t="s">
        <v>266</v>
      </c>
    </row>
    <row r="181" spans="1:10" ht="15" customHeight="1" x14ac:dyDescent="0.2">
      <c r="A181" s="19">
        <v>28</v>
      </c>
      <c r="B181" s="4" t="s">
        <v>87</v>
      </c>
      <c r="C181" s="6" t="s">
        <v>235</v>
      </c>
      <c r="D181" s="12">
        <v>1243700</v>
      </c>
      <c r="E181" s="5" t="s">
        <v>120</v>
      </c>
      <c r="F181" s="5" t="s">
        <v>184</v>
      </c>
      <c r="G181" s="20">
        <v>1188700</v>
      </c>
      <c r="H181" s="13" t="s">
        <v>220</v>
      </c>
      <c r="I181" s="27">
        <f>G181/D181</f>
        <v>0.9557771166680068</v>
      </c>
      <c r="J181" s="30" t="s">
        <v>266</v>
      </c>
    </row>
    <row r="182" spans="1:10" ht="15" customHeight="1" x14ac:dyDescent="0.2">
      <c r="A182" s="19">
        <v>28</v>
      </c>
      <c r="B182" s="4" t="s">
        <v>87</v>
      </c>
      <c r="C182" s="6" t="s">
        <v>235</v>
      </c>
      <c r="D182" s="12">
        <v>1243700</v>
      </c>
      <c r="E182" s="5" t="s">
        <v>120</v>
      </c>
      <c r="F182" s="5" t="s">
        <v>185</v>
      </c>
      <c r="G182" s="20">
        <v>50000</v>
      </c>
      <c r="H182" s="13" t="s">
        <v>220</v>
      </c>
      <c r="I182" s="27">
        <f>G182/D182</f>
        <v>4.0202621210902949E-2</v>
      </c>
      <c r="J182" s="30" t="s">
        <v>266</v>
      </c>
    </row>
    <row r="183" spans="1:10" ht="15" customHeight="1" x14ac:dyDescent="0.2">
      <c r="A183" s="19">
        <v>28</v>
      </c>
      <c r="B183" s="4" t="s">
        <v>87</v>
      </c>
      <c r="C183" s="6" t="s">
        <v>235</v>
      </c>
      <c r="D183" s="12">
        <v>1243700</v>
      </c>
      <c r="E183" s="5" t="s">
        <v>114</v>
      </c>
      <c r="F183" s="5" t="s">
        <v>183</v>
      </c>
      <c r="G183" s="20">
        <v>5000</v>
      </c>
      <c r="H183" s="13" t="s">
        <v>218</v>
      </c>
      <c r="I183" s="27">
        <f>G183/D183</f>
        <v>4.0202621210902951E-3</v>
      </c>
      <c r="J183" s="30" t="s">
        <v>266</v>
      </c>
    </row>
    <row r="184" spans="1:10" ht="15" customHeight="1" x14ac:dyDescent="0.2">
      <c r="A184" s="19">
        <v>28</v>
      </c>
      <c r="B184" s="4" t="s">
        <v>87</v>
      </c>
      <c r="C184" s="6" t="s">
        <v>235</v>
      </c>
      <c r="D184" s="12">
        <v>1243700</v>
      </c>
      <c r="E184" s="5" t="s">
        <v>114</v>
      </c>
      <c r="F184" s="5" t="s">
        <v>184</v>
      </c>
      <c r="G184" s="20">
        <v>1000</v>
      </c>
      <c r="H184" s="13" t="s">
        <v>218</v>
      </c>
      <c r="I184" s="27">
        <f>G184/D184</f>
        <v>8.0405242421805899E-4</v>
      </c>
      <c r="J184" s="30" t="s">
        <v>266</v>
      </c>
    </row>
    <row r="185" spans="1:10" ht="15" customHeight="1" x14ac:dyDescent="0.2">
      <c r="A185" s="19">
        <v>28</v>
      </c>
      <c r="B185" s="4" t="s">
        <v>87</v>
      </c>
      <c r="C185" s="6" t="s">
        <v>235</v>
      </c>
      <c r="D185" s="12">
        <v>1243700</v>
      </c>
      <c r="E185" s="5" t="s">
        <v>114</v>
      </c>
      <c r="F185" s="5" t="s">
        <v>185</v>
      </c>
      <c r="G185" s="20">
        <v>1237700</v>
      </c>
      <c r="H185" s="13" t="s">
        <v>218</v>
      </c>
      <c r="I185" s="27">
        <f>G185/D185</f>
        <v>0.99517568545469159</v>
      </c>
      <c r="J185" s="30" t="s">
        <v>266</v>
      </c>
    </row>
    <row r="186" spans="1:10" ht="15" customHeight="1" x14ac:dyDescent="0.2">
      <c r="A186" s="19">
        <v>29.1</v>
      </c>
      <c r="B186" s="4" t="s">
        <v>61</v>
      </c>
      <c r="C186" s="6" t="s">
        <v>210</v>
      </c>
      <c r="D186" s="12">
        <v>300000</v>
      </c>
      <c r="E186" s="5" t="s">
        <v>112</v>
      </c>
      <c r="F186" s="5" t="s">
        <v>217</v>
      </c>
      <c r="G186" s="20">
        <v>150000</v>
      </c>
      <c r="H186" s="13" t="s">
        <v>220</v>
      </c>
      <c r="I186" s="27">
        <f>G186/D186</f>
        <v>0.5</v>
      </c>
      <c r="J186" s="30" t="s">
        <v>266</v>
      </c>
    </row>
    <row r="187" spans="1:10" ht="15" customHeight="1" x14ac:dyDescent="0.2">
      <c r="A187" s="19">
        <v>29.1</v>
      </c>
      <c r="B187" s="4" t="s">
        <v>61</v>
      </c>
      <c r="C187" s="6" t="s">
        <v>210</v>
      </c>
      <c r="D187" s="12">
        <v>300000</v>
      </c>
      <c r="E187" s="5" t="s">
        <v>112</v>
      </c>
      <c r="F187" s="5" t="s">
        <v>222</v>
      </c>
      <c r="G187" s="20">
        <v>75000</v>
      </c>
      <c r="H187" s="13" t="s">
        <v>220</v>
      </c>
      <c r="I187" s="27">
        <f>G187/D187</f>
        <v>0.25</v>
      </c>
      <c r="J187" s="30" t="s">
        <v>266</v>
      </c>
    </row>
    <row r="188" spans="1:10" ht="15" customHeight="1" x14ac:dyDescent="0.2">
      <c r="A188" s="19">
        <v>29.1</v>
      </c>
      <c r="B188" s="4" t="s">
        <v>61</v>
      </c>
      <c r="C188" s="6" t="s">
        <v>210</v>
      </c>
      <c r="D188" s="12">
        <v>300000</v>
      </c>
      <c r="E188" s="5" t="s">
        <v>112</v>
      </c>
      <c r="F188" s="5" t="s">
        <v>215</v>
      </c>
      <c r="G188" s="20">
        <v>75000</v>
      </c>
      <c r="H188" s="13" t="s">
        <v>220</v>
      </c>
      <c r="I188" s="27">
        <f>G188/D188</f>
        <v>0.25</v>
      </c>
      <c r="J188" s="30" t="s">
        <v>266</v>
      </c>
    </row>
    <row r="189" spans="1:10" ht="15.75" customHeight="1" x14ac:dyDescent="0.2">
      <c r="A189" s="19">
        <v>29.1</v>
      </c>
      <c r="B189" s="4" t="s">
        <v>61</v>
      </c>
      <c r="C189" s="6" t="s">
        <v>210</v>
      </c>
      <c r="D189" s="12">
        <v>300000</v>
      </c>
      <c r="E189" s="5" t="s">
        <v>113</v>
      </c>
      <c r="F189" s="5" t="s">
        <v>183</v>
      </c>
      <c r="G189" s="20">
        <v>130000</v>
      </c>
      <c r="H189" s="13" t="s">
        <v>220</v>
      </c>
      <c r="I189" s="27">
        <f>G189/D189</f>
        <v>0.43333333333333335</v>
      </c>
      <c r="J189" s="30" t="s">
        <v>266</v>
      </c>
    </row>
    <row r="190" spans="1:10" ht="15" customHeight="1" x14ac:dyDescent="0.2">
      <c r="A190" s="19">
        <v>29.1</v>
      </c>
      <c r="B190" s="4" t="s">
        <v>61</v>
      </c>
      <c r="C190" s="6" t="s">
        <v>210</v>
      </c>
      <c r="D190" s="12">
        <v>300000</v>
      </c>
      <c r="E190" s="5" t="s">
        <v>113</v>
      </c>
      <c r="F190" s="5" t="s">
        <v>184</v>
      </c>
      <c r="G190" s="20">
        <v>70000</v>
      </c>
      <c r="H190" s="13" t="s">
        <v>220</v>
      </c>
      <c r="I190" s="27">
        <f>G190/D190</f>
        <v>0.23333333333333334</v>
      </c>
      <c r="J190" s="30" t="s">
        <v>266</v>
      </c>
    </row>
    <row r="191" spans="1:10" ht="15" customHeight="1" x14ac:dyDescent="0.2">
      <c r="A191" s="19">
        <v>29.1</v>
      </c>
      <c r="B191" s="4" t="s">
        <v>61</v>
      </c>
      <c r="C191" s="6" t="s">
        <v>210</v>
      </c>
      <c r="D191" s="12">
        <v>300000</v>
      </c>
      <c r="E191" s="5" t="s">
        <v>113</v>
      </c>
      <c r="F191" s="5" t="s">
        <v>185</v>
      </c>
      <c r="G191" s="20">
        <v>75000</v>
      </c>
      <c r="H191" s="13" t="s">
        <v>220</v>
      </c>
      <c r="I191" s="27">
        <f>G191/D191</f>
        <v>0.25</v>
      </c>
      <c r="J191" s="30" t="s">
        <v>266</v>
      </c>
    </row>
    <row r="192" spans="1:10" ht="15" customHeight="1" x14ac:dyDescent="0.2">
      <c r="A192" s="19">
        <v>29.1</v>
      </c>
      <c r="B192" s="4" t="s">
        <v>61</v>
      </c>
      <c r="C192" s="6" t="s">
        <v>210</v>
      </c>
      <c r="D192" s="12">
        <v>300000</v>
      </c>
      <c r="E192" s="5" t="s">
        <v>114</v>
      </c>
      <c r="F192" s="5" t="s">
        <v>183</v>
      </c>
      <c r="G192" s="20">
        <v>130000</v>
      </c>
      <c r="H192" s="13" t="s">
        <v>220</v>
      </c>
      <c r="I192" s="27">
        <f>G192/D192</f>
        <v>0.43333333333333335</v>
      </c>
      <c r="J192" s="30" t="s">
        <v>266</v>
      </c>
    </row>
    <row r="193" spans="1:10" ht="15" customHeight="1" x14ac:dyDescent="0.2">
      <c r="A193" s="19">
        <v>29.1</v>
      </c>
      <c r="B193" s="4" t="s">
        <v>61</v>
      </c>
      <c r="C193" s="6" t="s">
        <v>210</v>
      </c>
      <c r="D193" s="12">
        <v>300000</v>
      </c>
      <c r="E193" s="5" t="s">
        <v>114</v>
      </c>
      <c r="F193" s="5" t="s">
        <v>184</v>
      </c>
      <c r="G193" s="20">
        <v>70000</v>
      </c>
      <c r="H193" s="13" t="s">
        <v>220</v>
      </c>
      <c r="I193" s="27">
        <f>G193/D193</f>
        <v>0.23333333333333334</v>
      </c>
      <c r="J193" s="30" t="s">
        <v>266</v>
      </c>
    </row>
    <row r="194" spans="1:10" ht="15" customHeight="1" x14ac:dyDescent="0.2">
      <c r="A194" s="19">
        <v>29.1</v>
      </c>
      <c r="B194" s="4" t="s">
        <v>61</v>
      </c>
      <c r="C194" s="6" t="s">
        <v>210</v>
      </c>
      <c r="D194" s="12">
        <v>300000</v>
      </c>
      <c r="E194" s="5" t="s">
        <v>114</v>
      </c>
      <c r="F194" s="5" t="s">
        <v>185</v>
      </c>
      <c r="G194" s="20">
        <v>75000</v>
      </c>
      <c r="H194" s="13" t="s">
        <v>220</v>
      </c>
      <c r="I194" s="27">
        <f>G194/D194</f>
        <v>0.25</v>
      </c>
      <c r="J194" s="30" t="s">
        <v>266</v>
      </c>
    </row>
    <row r="195" spans="1:10" ht="15" customHeight="1" x14ac:dyDescent="0.2">
      <c r="A195" s="19">
        <v>30.200000000000003</v>
      </c>
      <c r="B195" s="4" t="s">
        <v>84</v>
      </c>
      <c r="C195" s="25" t="s">
        <v>166</v>
      </c>
      <c r="D195" s="12">
        <v>500000</v>
      </c>
      <c r="E195" s="5" t="s">
        <v>112</v>
      </c>
      <c r="F195" s="5" t="s">
        <v>216</v>
      </c>
      <c r="G195" s="20">
        <v>500000</v>
      </c>
      <c r="H195" s="13" t="s">
        <v>219</v>
      </c>
      <c r="I195" s="27">
        <f>G195/D195</f>
        <v>1</v>
      </c>
      <c r="J195" s="30" t="s">
        <v>266</v>
      </c>
    </row>
    <row r="196" spans="1:10" ht="15" customHeight="1" x14ac:dyDescent="0.2">
      <c r="A196" s="19">
        <v>30.200000000000003</v>
      </c>
      <c r="B196" s="4" t="s">
        <v>84</v>
      </c>
      <c r="C196" s="25" t="s">
        <v>166</v>
      </c>
      <c r="D196" s="12">
        <v>500000</v>
      </c>
      <c r="E196" s="5" t="s">
        <v>113</v>
      </c>
      <c r="F196" s="5" t="s">
        <v>216</v>
      </c>
      <c r="G196" s="20">
        <v>500000</v>
      </c>
      <c r="H196" s="13" t="s">
        <v>219</v>
      </c>
      <c r="I196" s="27">
        <f>G196/D196</f>
        <v>1</v>
      </c>
      <c r="J196" s="30" t="s">
        <v>266</v>
      </c>
    </row>
    <row r="197" spans="1:10" ht="15" customHeight="1" x14ac:dyDescent="0.2">
      <c r="A197" s="19">
        <v>30.200000000000003</v>
      </c>
      <c r="B197" s="4" t="s">
        <v>84</v>
      </c>
      <c r="C197" s="25" t="s">
        <v>166</v>
      </c>
      <c r="D197" s="12">
        <v>500000</v>
      </c>
      <c r="E197" s="5" t="s">
        <v>114</v>
      </c>
      <c r="F197" s="5" t="s">
        <v>111</v>
      </c>
      <c r="G197" s="20">
        <v>500000</v>
      </c>
      <c r="H197" s="13" t="s">
        <v>219</v>
      </c>
      <c r="I197" s="27">
        <f>G197/D197</f>
        <v>1</v>
      </c>
      <c r="J197" s="30" t="s">
        <v>266</v>
      </c>
    </row>
    <row r="198" spans="1:10" ht="15" customHeight="1" x14ac:dyDescent="0.2">
      <c r="A198" s="19">
        <v>30.299999999999997</v>
      </c>
      <c r="B198" s="4" t="s">
        <v>84</v>
      </c>
      <c r="C198" s="25" t="s">
        <v>168</v>
      </c>
      <c r="D198" s="12">
        <v>450000</v>
      </c>
      <c r="E198" s="5" t="s">
        <v>112</v>
      </c>
      <c r="F198" s="5" t="s">
        <v>217</v>
      </c>
      <c r="G198" s="20">
        <v>450000</v>
      </c>
      <c r="H198" s="13" t="s">
        <v>219</v>
      </c>
      <c r="I198" s="27">
        <f>G198/D198</f>
        <v>1</v>
      </c>
      <c r="J198" s="30" t="s">
        <v>266</v>
      </c>
    </row>
    <row r="199" spans="1:10" ht="15" customHeight="1" x14ac:dyDescent="0.2">
      <c r="A199" s="19">
        <v>30.299999999999997</v>
      </c>
      <c r="B199" s="4" t="s">
        <v>84</v>
      </c>
      <c r="C199" s="25" t="s">
        <v>168</v>
      </c>
      <c r="D199" s="12">
        <v>450000</v>
      </c>
      <c r="E199" s="5" t="s">
        <v>113</v>
      </c>
      <c r="F199" s="5" t="s">
        <v>184</v>
      </c>
      <c r="G199" s="20">
        <v>250000</v>
      </c>
      <c r="H199" s="13" t="s">
        <v>218</v>
      </c>
      <c r="I199" s="27">
        <f>G199/D199</f>
        <v>0.55555555555555558</v>
      </c>
      <c r="J199" s="30" t="s">
        <v>266</v>
      </c>
    </row>
    <row r="200" spans="1:10" ht="15" customHeight="1" x14ac:dyDescent="0.2">
      <c r="A200" s="19">
        <v>30.299999999999997</v>
      </c>
      <c r="B200" s="4" t="s">
        <v>84</v>
      </c>
      <c r="C200" s="25" t="s">
        <v>168</v>
      </c>
      <c r="D200" s="12">
        <v>450000</v>
      </c>
      <c r="E200" s="5" t="s">
        <v>113</v>
      </c>
      <c r="F200" s="5" t="s">
        <v>185</v>
      </c>
      <c r="G200" s="20">
        <v>200000</v>
      </c>
      <c r="H200" s="13" t="s">
        <v>218</v>
      </c>
      <c r="I200" s="27">
        <f>G200/D200</f>
        <v>0.44444444444444442</v>
      </c>
      <c r="J200" s="30" t="s">
        <v>266</v>
      </c>
    </row>
    <row r="201" spans="1:10" ht="15" customHeight="1" x14ac:dyDescent="0.2">
      <c r="A201" s="19">
        <v>30.299999999999997</v>
      </c>
      <c r="B201" s="4" t="s">
        <v>84</v>
      </c>
      <c r="C201" s="25" t="s">
        <v>168</v>
      </c>
      <c r="D201" s="12">
        <v>450000</v>
      </c>
      <c r="E201" s="5" t="s">
        <v>114</v>
      </c>
      <c r="F201" s="5" t="s">
        <v>184</v>
      </c>
      <c r="G201" s="20">
        <v>150000</v>
      </c>
      <c r="H201" s="13" t="s">
        <v>218</v>
      </c>
      <c r="I201" s="27">
        <f>G201/D201</f>
        <v>0.33333333333333331</v>
      </c>
      <c r="J201" s="30" t="s">
        <v>266</v>
      </c>
    </row>
    <row r="202" spans="1:10" ht="15" customHeight="1" x14ac:dyDescent="0.2">
      <c r="A202" s="19">
        <v>30.299999999999997</v>
      </c>
      <c r="B202" s="4" t="s">
        <v>84</v>
      </c>
      <c r="C202" s="25" t="s">
        <v>168</v>
      </c>
      <c r="D202" s="12">
        <v>450000</v>
      </c>
      <c r="E202" s="5" t="s">
        <v>114</v>
      </c>
      <c r="F202" s="5" t="s">
        <v>185</v>
      </c>
      <c r="G202" s="20">
        <v>300000</v>
      </c>
      <c r="H202" s="13" t="s">
        <v>218</v>
      </c>
      <c r="I202" s="27">
        <f>G202/D202</f>
        <v>0.66666666666666663</v>
      </c>
      <c r="J202" s="30" t="s">
        <v>266</v>
      </c>
    </row>
    <row r="203" spans="1:10" ht="15" customHeight="1" x14ac:dyDescent="0.2">
      <c r="A203" s="19">
        <v>30.4</v>
      </c>
      <c r="B203" s="4" t="s">
        <v>84</v>
      </c>
      <c r="C203" s="25" t="s">
        <v>167</v>
      </c>
      <c r="D203" s="12">
        <v>550000</v>
      </c>
      <c r="E203" s="5" t="s">
        <v>112</v>
      </c>
      <c r="F203" s="5" t="s">
        <v>216</v>
      </c>
      <c r="G203" s="20">
        <v>550000</v>
      </c>
      <c r="H203" s="13" t="s">
        <v>219</v>
      </c>
      <c r="I203" s="27">
        <f>G203/D203</f>
        <v>1</v>
      </c>
      <c r="J203" s="30" t="s">
        <v>266</v>
      </c>
    </row>
    <row r="204" spans="1:10" ht="15" customHeight="1" x14ac:dyDescent="0.2">
      <c r="A204" s="19">
        <v>30.4</v>
      </c>
      <c r="B204" s="4" t="s">
        <v>84</v>
      </c>
      <c r="C204" s="25" t="s">
        <v>167</v>
      </c>
      <c r="D204" s="12">
        <v>550000</v>
      </c>
      <c r="E204" s="5" t="s">
        <v>113</v>
      </c>
      <c r="F204" s="5" t="s">
        <v>183</v>
      </c>
      <c r="G204" s="20">
        <v>475000</v>
      </c>
      <c r="H204" s="13" t="s">
        <v>219</v>
      </c>
      <c r="I204" s="27">
        <f>G204/D204</f>
        <v>0.86363636363636365</v>
      </c>
      <c r="J204" s="30" t="s">
        <v>266</v>
      </c>
    </row>
    <row r="205" spans="1:10" ht="15" customHeight="1" x14ac:dyDescent="0.2">
      <c r="A205" s="19">
        <v>30.4</v>
      </c>
      <c r="B205" s="4" t="s">
        <v>84</v>
      </c>
      <c r="C205" s="25" t="s">
        <v>167</v>
      </c>
      <c r="D205" s="12">
        <v>550000</v>
      </c>
      <c r="E205" s="5" t="s">
        <v>113</v>
      </c>
      <c r="F205" s="5" t="s">
        <v>184</v>
      </c>
      <c r="G205" s="20">
        <v>75000</v>
      </c>
      <c r="H205" s="13" t="s">
        <v>219</v>
      </c>
      <c r="I205" s="27">
        <f>G205/D205</f>
        <v>0.13636363636363635</v>
      </c>
      <c r="J205" s="30" t="s">
        <v>266</v>
      </c>
    </row>
    <row r="206" spans="1:10" ht="15" customHeight="1" x14ac:dyDescent="0.2">
      <c r="A206" s="19">
        <v>30.4</v>
      </c>
      <c r="B206" s="4" t="s">
        <v>84</v>
      </c>
      <c r="C206" s="25" t="s">
        <v>167</v>
      </c>
      <c r="D206" s="12">
        <v>550000</v>
      </c>
      <c r="E206" s="5" t="s">
        <v>114</v>
      </c>
      <c r="F206" s="5" t="s">
        <v>183</v>
      </c>
      <c r="G206" s="20">
        <v>475000</v>
      </c>
      <c r="H206" s="13" t="s">
        <v>220</v>
      </c>
      <c r="I206" s="27">
        <f>G206/D206</f>
        <v>0.86363636363636365</v>
      </c>
      <c r="J206" s="30" t="s">
        <v>266</v>
      </c>
    </row>
    <row r="207" spans="1:10" ht="15" customHeight="1" x14ac:dyDescent="0.2">
      <c r="A207" s="19">
        <v>30.4</v>
      </c>
      <c r="B207" s="4" t="s">
        <v>84</v>
      </c>
      <c r="C207" s="25" t="s">
        <v>167</v>
      </c>
      <c r="D207" s="12">
        <v>550000</v>
      </c>
      <c r="E207" s="5" t="s">
        <v>114</v>
      </c>
      <c r="F207" s="5" t="s">
        <v>184</v>
      </c>
      <c r="G207" s="20">
        <v>75000</v>
      </c>
      <c r="H207" s="13" t="s">
        <v>220</v>
      </c>
      <c r="I207" s="27">
        <f>G207/D207</f>
        <v>0.13636363636363635</v>
      </c>
      <c r="J207" s="30" t="s">
        <v>266</v>
      </c>
    </row>
    <row r="208" spans="1:10" ht="15" customHeight="1" x14ac:dyDescent="0.2">
      <c r="A208" s="19">
        <v>31.200000000000003</v>
      </c>
      <c r="B208" s="4" t="s">
        <v>82</v>
      </c>
      <c r="C208" s="25" t="s">
        <v>170</v>
      </c>
      <c r="D208" s="12">
        <v>19800</v>
      </c>
      <c r="E208" s="5" t="s">
        <v>112</v>
      </c>
      <c r="F208" s="5" t="s">
        <v>216</v>
      </c>
      <c r="G208" s="20">
        <v>19800</v>
      </c>
      <c r="H208" s="13" t="s">
        <v>219</v>
      </c>
      <c r="I208" s="27">
        <f>G208/D208</f>
        <v>1</v>
      </c>
      <c r="J208" s="30" t="s">
        <v>266</v>
      </c>
    </row>
    <row r="209" spans="1:10" ht="15" customHeight="1" x14ac:dyDescent="0.2">
      <c r="A209" s="19">
        <v>31.200000000000003</v>
      </c>
      <c r="B209" s="4" t="s">
        <v>82</v>
      </c>
      <c r="C209" s="25" t="s">
        <v>170</v>
      </c>
      <c r="D209" s="12">
        <v>19800</v>
      </c>
      <c r="E209" s="5" t="s">
        <v>114</v>
      </c>
      <c r="F209" s="5" t="s">
        <v>183</v>
      </c>
      <c r="G209" s="20">
        <v>19800</v>
      </c>
      <c r="H209" s="13" t="s">
        <v>219</v>
      </c>
      <c r="I209" s="27">
        <f>G209/D209</f>
        <v>1</v>
      </c>
      <c r="J209" s="30" t="s">
        <v>266</v>
      </c>
    </row>
    <row r="210" spans="1:10" ht="15" customHeight="1" x14ac:dyDescent="0.2">
      <c r="A210" s="19">
        <v>31.299999999999997</v>
      </c>
      <c r="B210" s="4" t="s">
        <v>82</v>
      </c>
      <c r="C210" s="25" t="s">
        <v>172</v>
      </c>
      <c r="D210" s="12">
        <v>75000</v>
      </c>
      <c r="E210" s="5" t="s">
        <v>112</v>
      </c>
      <c r="F210" s="5" t="s">
        <v>216</v>
      </c>
      <c r="G210" s="20">
        <v>75000</v>
      </c>
      <c r="H210" s="13" t="s">
        <v>218</v>
      </c>
      <c r="I210" s="27">
        <f>G210/D210</f>
        <v>1</v>
      </c>
      <c r="J210" s="30" t="s">
        <v>266</v>
      </c>
    </row>
    <row r="211" spans="1:10" ht="15" customHeight="1" x14ac:dyDescent="0.2">
      <c r="A211" s="19">
        <v>31.299999999999997</v>
      </c>
      <c r="B211" s="4" t="s">
        <v>82</v>
      </c>
      <c r="C211" s="25" t="s">
        <v>172</v>
      </c>
      <c r="D211" s="12">
        <v>75000</v>
      </c>
      <c r="E211" s="5" t="s">
        <v>114</v>
      </c>
      <c r="F211" s="5" t="s">
        <v>216</v>
      </c>
      <c r="G211" s="20">
        <v>75000</v>
      </c>
      <c r="H211" s="13" t="s">
        <v>218</v>
      </c>
      <c r="I211" s="27">
        <f>G211/D211</f>
        <v>1</v>
      </c>
      <c r="J211" s="30" t="s">
        <v>266</v>
      </c>
    </row>
    <row r="212" spans="1:10" ht="15" customHeight="1" x14ac:dyDescent="0.2">
      <c r="A212" s="19">
        <v>31.4</v>
      </c>
      <c r="B212" s="4" t="s">
        <v>82</v>
      </c>
      <c r="C212" s="25" t="s">
        <v>171</v>
      </c>
      <c r="D212" s="12">
        <v>50000</v>
      </c>
      <c r="E212" s="5" t="s">
        <v>112</v>
      </c>
      <c r="F212" s="5" t="s">
        <v>216</v>
      </c>
      <c r="G212" s="20">
        <v>35000</v>
      </c>
      <c r="H212" s="13" t="s">
        <v>218</v>
      </c>
      <c r="I212" s="27">
        <f>G212/D212</f>
        <v>0.7</v>
      </c>
      <c r="J212" s="30" t="s">
        <v>266</v>
      </c>
    </row>
    <row r="213" spans="1:10" ht="15" customHeight="1" x14ac:dyDescent="0.2">
      <c r="A213" s="19">
        <v>31.4</v>
      </c>
      <c r="B213" s="4" t="s">
        <v>82</v>
      </c>
      <c r="C213" s="25" t="s">
        <v>171</v>
      </c>
      <c r="D213" s="12">
        <v>50000</v>
      </c>
      <c r="E213" s="5" t="s">
        <v>112</v>
      </c>
      <c r="F213" s="5" t="s">
        <v>222</v>
      </c>
      <c r="G213" s="20">
        <v>15000</v>
      </c>
      <c r="H213" s="13" t="s">
        <v>218</v>
      </c>
      <c r="I213" s="27">
        <f>G213/D213</f>
        <v>0.3</v>
      </c>
      <c r="J213" s="30" t="s">
        <v>266</v>
      </c>
    </row>
    <row r="214" spans="1:10" ht="15" customHeight="1" x14ac:dyDescent="0.2">
      <c r="A214" s="19">
        <v>31.4</v>
      </c>
      <c r="B214" s="4" t="s">
        <v>82</v>
      </c>
      <c r="C214" s="25" t="s">
        <v>171</v>
      </c>
      <c r="D214" s="12">
        <v>50000</v>
      </c>
      <c r="E214" s="5" t="s">
        <v>114</v>
      </c>
      <c r="F214" s="5" t="s">
        <v>183</v>
      </c>
      <c r="G214" s="20">
        <v>50000</v>
      </c>
      <c r="H214" s="13" t="s">
        <v>218</v>
      </c>
      <c r="I214" s="27">
        <f>G214/D214</f>
        <v>1</v>
      </c>
      <c r="J214" s="30" t="s">
        <v>266</v>
      </c>
    </row>
    <row r="215" spans="1:10" ht="15" customHeight="1" x14ac:dyDescent="0.2">
      <c r="A215" s="19">
        <v>32.200000000000003</v>
      </c>
      <c r="B215" s="4" t="s">
        <v>81</v>
      </c>
      <c r="C215" s="25" t="s">
        <v>245</v>
      </c>
      <c r="D215" s="12">
        <v>10000</v>
      </c>
      <c r="E215" s="5" t="s">
        <v>112</v>
      </c>
      <c r="F215" s="5" t="s">
        <v>217</v>
      </c>
      <c r="G215" s="20">
        <v>10000</v>
      </c>
      <c r="H215" s="13" t="s">
        <v>219</v>
      </c>
      <c r="I215" s="27">
        <f>G215/D215</f>
        <v>1</v>
      </c>
      <c r="J215" s="30" t="s">
        <v>266</v>
      </c>
    </row>
    <row r="216" spans="1:10" ht="15" customHeight="1" x14ac:dyDescent="0.2">
      <c r="A216" s="19">
        <v>32.200000000000003</v>
      </c>
      <c r="B216" s="4" t="s">
        <v>81</v>
      </c>
      <c r="C216" s="25" t="s">
        <v>246</v>
      </c>
      <c r="D216" s="12">
        <v>10000</v>
      </c>
      <c r="E216" s="5" t="s">
        <v>114</v>
      </c>
      <c r="F216" s="5" t="s">
        <v>185</v>
      </c>
      <c r="G216" s="20">
        <v>5000</v>
      </c>
      <c r="H216" s="13" t="s">
        <v>220</v>
      </c>
      <c r="I216" s="27">
        <f>G216/D216</f>
        <v>0.5</v>
      </c>
      <c r="J216" s="30" t="s">
        <v>244</v>
      </c>
    </row>
    <row r="217" spans="1:10" ht="15" customHeight="1" x14ac:dyDescent="0.2">
      <c r="A217" s="19">
        <v>32.200000000000003</v>
      </c>
      <c r="B217" s="4" t="s">
        <v>81</v>
      </c>
      <c r="C217" s="25" t="s">
        <v>246</v>
      </c>
      <c r="D217" s="12">
        <v>10000</v>
      </c>
      <c r="E217" s="5" t="s">
        <v>114</v>
      </c>
      <c r="F217" s="5" t="s">
        <v>215</v>
      </c>
      <c r="G217" s="20">
        <v>5000</v>
      </c>
      <c r="H217" s="13" t="s">
        <v>220</v>
      </c>
      <c r="I217" s="27">
        <f>G217/D217</f>
        <v>0.5</v>
      </c>
      <c r="J217" s="30" t="s">
        <v>244</v>
      </c>
    </row>
    <row r="218" spans="1:10" ht="15" customHeight="1" x14ac:dyDescent="0.2">
      <c r="A218" s="19">
        <v>32.299999999999997</v>
      </c>
      <c r="B218" s="4" t="s">
        <v>81</v>
      </c>
      <c r="C218" s="25" t="s">
        <v>175</v>
      </c>
      <c r="D218" s="12">
        <v>15000</v>
      </c>
      <c r="E218" s="5" t="s">
        <v>112</v>
      </c>
      <c r="F218" s="5" t="s">
        <v>217</v>
      </c>
      <c r="G218" s="20">
        <v>15000</v>
      </c>
      <c r="H218" s="13" t="s">
        <v>219</v>
      </c>
      <c r="I218" s="27">
        <f>G218/D218</f>
        <v>1</v>
      </c>
      <c r="J218" s="30" t="s">
        <v>266</v>
      </c>
    </row>
    <row r="219" spans="1:10" ht="15" customHeight="1" x14ac:dyDescent="0.2">
      <c r="A219" s="19">
        <v>32.299999999999997</v>
      </c>
      <c r="B219" s="4" t="s">
        <v>81</v>
      </c>
      <c r="C219" s="25" t="s">
        <v>175</v>
      </c>
      <c r="D219" s="12">
        <v>15000</v>
      </c>
      <c r="E219" s="5" t="s">
        <v>114</v>
      </c>
      <c r="F219" s="5" t="s">
        <v>185</v>
      </c>
      <c r="G219" s="20">
        <v>15000</v>
      </c>
      <c r="H219" s="13" t="s">
        <v>219</v>
      </c>
      <c r="I219" s="27">
        <f>G219/D219</f>
        <v>1</v>
      </c>
      <c r="J219" s="30" t="s">
        <v>244</v>
      </c>
    </row>
    <row r="220" spans="1:10" ht="15" customHeight="1" x14ac:dyDescent="0.2">
      <c r="A220" s="19">
        <v>32.4</v>
      </c>
      <c r="B220" s="4" t="s">
        <v>81</v>
      </c>
      <c r="C220" s="25" t="s">
        <v>262</v>
      </c>
      <c r="D220" s="12">
        <v>25000</v>
      </c>
      <c r="E220" s="5" t="s">
        <v>114</v>
      </c>
      <c r="F220" s="5" t="s">
        <v>185</v>
      </c>
      <c r="G220" s="20">
        <v>20000</v>
      </c>
      <c r="H220" s="13" t="s">
        <v>218</v>
      </c>
      <c r="I220" s="27">
        <f>G220/D220</f>
        <v>0.8</v>
      </c>
      <c r="J220" s="30" t="s">
        <v>266</v>
      </c>
    </row>
    <row r="221" spans="1:10" ht="15" customHeight="1" x14ac:dyDescent="0.2">
      <c r="A221" s="19">
        <v>33</v>
      </c>
      <c r="B221" s="4" t="s">
        <v>119</v>
      </c>
      <c r="C221" s="6" t="s">
        <v>235</v>
      </c>
      <c r="D221" s="12">
        <v>300000</v>
      </c>
      <c r="E221" s="5" t="s">
        <v>112</v>
      </c>
      <c r="F221" s="5" t="s">
        <v>216</v>
      </c>
      <c r="G221" s="20">
        <v>30000</v>
      </c>
      <c r="H221" s="13" t="s">
        <v>220</v>
      </c>
      <c r="I221" s="27">
        <f>G221/D221</f>
        <v>0.1</v>
      </c>
      <c r="J221" s="30" t="s">
        <v>266</v>
      </c>
    </row>
    <row r="222" spans="1:10" ht="15" customHeight="1" x14ac:dyDescent="0.2">
      <c r="A222" s="19">
        <v>33</v>
      </c>
      <c r="B222" s="4" t="s">
        <v>119</v>
      </c>
      <c r="C222" s="6" t="s">
        <v>235</v>
      </c>
      <c r="D222" s="12">
        <v>300000</v>
      </c>
      <c r="E222" s="5" t="s">
        <v>112</v>
      </c>
      <c r="F222" s="5" t="s">
        <v>217</v>
      </c>
      <c r="G222" s="20">
        <v>270000</v>
      </c>
      <c r="H222" s="13" t="s">
        <v>220</v>
      </c>
      <c r="I222" s="27">
        <f>G222/D222</f>
        <v>0.9</v>
      </c>
      <c r="J222" s="30" t="s">
        <v>266</v>
      </c>
    </row>
    <row r="223" spans="1:10" ht="15" customHeight="1" x14ac:dyDescent="0.2">
      <c r="A223" s="19">
        <v>33</v>
      </c>
      <c r="B223" s="4" t="s">
        <v>119</v>
      </c>
      <c r="C223" s="6" t="s">
        <v>235</v>
      </c>
      <c r="D223" s="12">
        <v>300000</v>
      </c>
      <c r="E223" s="5" t="s">
        <v>113</v>
      </c>
      <c r="F223" s="5" t="s">
        <v>183</v>
      </c>
      <c r="G223" s="20">
        <v>35000</v>
      </c>
      <c r="H223" s="13" t="s">
        <v>220</v>
      </c>
      <c r="I223" s="27">
        <f>G223/D223</f>
        <v>0.11666666666666667</v>
      </c>
      <c r="J223" s="30" t="s">
        <v>266</v>
      </c>
    </row>
    <row r="224" spans="1:10" ht="15" customHeight="1" x14ac:dyDescent="0.2">
      <c r="A224" s="19">
        <v>33</v>
      </c>
      <c r="B224" s="4" t="s">
        <v>119</v>
      </c>
      <c r="C224" s="6" t="s">
        <v>235</v>
      </c>
      <c r="D224" s="12">
        <v>300000</v>
      </c>
      <c r="E224" s="5" t="s">
        <v>113</v>
      </c>
      <c r="F224" s="5" t="s">
        <v>184</v>
      </c>
      <c r="G224" s="20">
        <v>260000</v>
      </c>
      <c r="H224" s="13" t="s">
        <v>220</v>
      </c>
      <c r="I224" s="27">
        <f>G224/D224</f>
        <v>0.8666666666666667</v>
      </c>
      <c r="J224" s="30" t="s">
        <v>266</v>
      </c>
    </row>
    <row r="225" spans="1:10" ht="15" customHeight="1" x14ac:dyDescent="0.2">
      <c r="A225" s="19">
        <v>33</v>
      </c>
      <c r="B225" s="4" t="s">
        <v>119</v>
      </c>
      <c r="C225" s="6" t="s">
        <v>235</v>
      </c>
      <c r="D225" s="12">
        <v>300000</v>
      </c>
      <c r="E225" s="5" t="s">
        <v>113</v>
      </c>
      <c r="F225" s="5" t="s">
        <v>185</v>
      </c>
      <c r="G225" s="20">
        <v>5000</v>
      </c>
      <c r="H225" s="13" t="s">
        <v>220</v>
      </c>
      <c r="I225" s="27">
        <f>G225/D225</f>
        <v>1.6666666666666666E-2</v>
      </c>
      <c r="J225" s="30" t="s">
        <v>266</v>
      </c>
    </row>
    <row r="226" spans="1:10" ht="15" customHeight="1" x14ac:dyDescent="0.2">
      <c r="A226" s="19">
        <v>33</v>
      </c>
      <c r="B226" s="4" t="s">
        <v>119</v>
      </c>
      <c r="C226" s="6" t="s">
        <v>235</v>
      </c>
      <c r="D226" s="12">
        <v>300000</v>
      </c>
      <c r="E226" s="5" t="s">
        <v>114</v>
      </c>
      <c r="F226" s="5" t="s">
        <v>183</v>
      </c>
      <c r="G226" s="20">
        <v>10000</v>
      </c>
      <c r="H226" s="13" t="s">
        <v>220</v>
      </c>
      <c r="I226" s="27">
        <f>G226/D226</f>
        <v>3.3333333333333333E-2</v>
      </c>
      <c r="J226" s="30" t="s">
        <v>266</v>
      </c>
    </row>
    <row r="227" spans="1:10" ht="15" customHeight="1" x14ac:dyDescent="0.2">
      <c r="A227" s="19">
        <v>33</v>
      </c>
      <c r="B227" s="4" t="s">
        <v>119</v>
      </c>
      <c r="C227" s="6" t="s">
        <v>235</v>
      </c>
      <c r="D227" s="12">
        <v>300000</v>
      </c>
      <c r="E227" s="5" t="s">
        <v>114</v>
      </c>
      <c r="F227" s="5" t="s">
        <v>185</v>
      </c>
      <c r="G227" s="20">
        <v>290000</v>
      </c>
      <c r="H227" s="13" t="s">
        <v>220</v>
      </c>
      <c r="I227" s="27">
        <f>G227/D227</f>
        <v>0.96666666666666667</v>
      </c>
      <c r="J227" s="30" t="s">
        <v>266</v>
      </c>
    </row>
    <row r="228" spans="1:10" ht="15" customHeight="1" x14ac:dyDescent="0.2">
      <c r="A228" s="19">
        <v>34</v>
      </c>
      <c r="B228" s="4" t="s">
        <v>68</v>
      </c>
      <c r="C228" s="6" t="s">
        <v>235</v>
      </c>
      <c r="D228" s="12">
        <v>700000</v>
      </c>
      <c r="E228" s="5" t="s">
        <v>112</v>
      </c>
      <c r="F228" s="5" t="s">
        <v>216</v>
      </c>
      <c r="G228" s="20">
        <v>262500</v>
      </c>
      <c r="H228" s="13" t="s">
        <v>220</v>
      </c>
      <c r="I228" s="27">
        <f>G228/D228</f>
        <v>0.375</v>
      </c>
      <c r="J228" s="30" t="s">
        <v>266</v>
      </c>
    </row>
    <row r="229" spans="1:10" ht="15" customHeight="1" x14ac:dyDescent="0.2">
      <c r="A229" s="19">
        <v>34</v>
      </c>
      <c r="B229" s="4" t="s">
        <v>68</v>
      </c>
      <c r="C229" s="6" t="s">
        <v>235</v>
      </c>
      <c r="D229" s="12">
        <v>700000</v>
      </c>
      <c r="E229" s="5" t="s">
        <v>112</v>
      </c>
      <c r="F229" s="5" t="s">
        <v>217</v>
      </c>
      <c r="G229" s="20">
        <v>437500</v>
      </c>
      <c r="H229" s="13" t="s">
        <v>220</v>
      </c>
      <c r="I229" s="27">
        <f>G229/D229</f>
        <v>0.625</v>
      </c>
      <c r="J229" s="30" t="s">
        <v>266</v>
      </c>
    </row>
    <row r="230" spans="1:10" ht="15" customHeight="1" x14ac:dyDescent="0.2">
      <c r="A230" s="19">
        <v>34</v>
      </c>
      <c r="B230" s="4" t="s">
        <v>68</v>
      </c>
      <c r="C230" s="6" t="s">
        <v>235</v>
      </c>
      <c r="D230" s="12">
        <v>700000</v>
      </c>
      <c r="E230" s="5" t="s">
        <v>113</v>
      </c>
      <c r="F230" s="5" t="s">
        <v>183</v>
      </c>
      <c r="G230" s="20">
        <v>175000</v>
      </c>
      <c r="H230" s="13" t="s">
        <v>220</v>
      </c>
      <c r="I230" s="27">
        <f>G230/D230</f>
        <v>0.25</v>
      </c>
      <c r="J230" s="30" t="s">
        <v>266</v>
      </c>
    </row>
    <row r="231" spans="1:10" ht="15" customHeight="1" x14ac:dyDescent="0.2">
      <c r="A231" s="19">
        <v>34</v>
      </c>
      <c r="B231" s="4" t="s">
        <v>68</v>
      </c>
      <c r="C231" s="6" t="s">
        <v>235</v>
      </c>
      <c r="D231" s="12">
        <v>700000</v>
      </c>
      <c r="E231" s="5" t="s">
        <v>113</v>
      </c>
      <c r="F231" s="5" t="s">
        <v>184</v>
      </c>
      <c r="G231" s="20">
        <v>450000</v>
      </c>
      <c r="H231" s="13" t="s">
        <v>220</v>
      </c>
      <c r="I231" s="27">
        <f>G231/D231</f>
        <v>0.6428571428571429</v>
      </c>
      <c r="J231" s="30" t="s">
        <v>266</v>
      </c>
    </row>
    <row r="232" spans="1:10" ht="15" customHeight="1" x14ac:dyDescent="0.2">
      <c r="A232" s="19">
        <v>34</v>
      </c>
      <c r="B232" s="4" t="s">
        <v>68</v>
      </c>
      <c r="C232" s="6" t="s">
        <v>235</v>
      </c>
      <c r="D232" s="12">
        <v>700000</v>
      </c>
      <c r="E232" s="5" t="s">
        <v>113</v>
      </c>
      <c r="F232" s="5" t="s">
        <v>185</v>
      </c>
      <c r="G232" s="20">
        <v>75000</v>
      </c>
      <c r="H232" s="13" t="s">
        <v>220</v>
      </c>
      <c r="I232" s="27">
        <f>G232/D232</f>
        <v>0.10714285714285714</v>
      </c>
      <c r="J232" s="30" t="s">
        <v>266</v>
      </c>
    </row>
    <row r="233" spans="1:10" ht="15" customHeight="1" x14ac:dyDescent="0.2">
      <c r="A233" s="19">
        <v>34</v>
      </c>
      <c r="B233" s="4" t="s">
        <v>68</v>
      </c>
      <c r="C233" s="6" t="s">
        <v>235</v>
      </c>
      <c r="D233" s="12">
        <v>700000</v>
      </c>
      <c r="E233" s="5" t="s">
        <v>114</v>
      </c>
      <c r="F233" s="5" t="s">
        <v>183</v>
      </c>
      <c r="G233" s="20">
        <v>150000</v>
      </c>
      <c r="H233" s="13" t="s">
        <v>220</v>
      </c>
      <c r="I233" s="27">
        <f>G233/D233</f>
        <v>0.21428571428571427</v>
      </c>
      <c r="J233" s="30" t="s">
        <v>266</v>
      </c>
    </row>
    <row r="234" spans="1:10" ht="15" customHeight="1" x14ac:dyDescent="0.2">
      <c r="A234" s="19">
        <v>34</v>
      </c>
      <c r="B234" s="4" t="s">
        <v>68</v>
      </c>
      <c r="C234" s="6" t="s">
        <v>235</v>
      </c>
      <c r="D234" s="12">
        <v>700000</v>
      </c>
      <c r="E234" s="5" t="s">
        <v>114</v>
      </c>
      <c r="F234" s="5" t="s">
        <v>184</v>
      </c>
      <c r="G234" s="20">
        <v>50000</v>
      </c>
      <c r="H234" s="13" t="s">
        <v>220</v>
      </c>
      <c r="I234" s="27">
        <f>G234/D234</f>
        <v>7.1428571428571425E-2</v>
      </c>
      <c r="J234" s="30" t="s">
        <v>266</v>
      </c>
    </row>
    <row r="235" spans="1:10" ht="15" customHeight="1" x14ac:dyDescent="0.2">
      <c r="A235" s="19">
        <v>34</v>
      </c>
      <c r="B235" s="4" t="s">
        <v>68</v>
      </c>
      <c r="C235" s="6" t="s">
        <v>235</v>
      </c>
      <c r="D235" s="12">
        <v>700000</v>
      </c>
      <c r="E235" s="5" t="s">
        <v>114</v>
      </c>
      <c r="F235" s="5" t="s">
        <v>185</v>
      </c>
      <c r="G235" s="20">
        <v>450000</v>
      </c>
      <c r="H235" s="13" t="s">
        <v>220</v>
      </c>
      <c r="I235" s="27">
        <f>G235/D235</f>
        <v>0.6428571428571429</v>
      </c>
      <c r="J235" s="30" t="s">
        <v>266</v>
      </c>
    </row>
    <row r="236" spans="1:10" ht="15" customHeight="1" x14ac:dyDescent="0.2">
      <c r="A236" s="19">
        <v>35</v>
      </c>
      <c r="B236" s="4" t="s">
        <v>70</v>
      </c>
      <c r="C236" s="6" t="s">
        <v>235</v>
      </c>
      <c r="D236" s="12">
        <v>1694000</v>
      </c>
      <c r="E236" s="5" t="s">
        <v>112</v>
      </c>
      <c r="F236" s="5" t="s">
        <v>216</v>
      </c>
      <c r="G236" s="20">
        <v>10000</v>
      </c>
      <c r="H236" s="13" t="s">
        <v>218</v>
      </c>
      <c r="I236" s="27">
        <f>G236/D236</f>
        <v>5.9031877213695395E-3</v>
      </c>
      <c r="J236" s="30" t="s">
        <v>266</v>
      </c>
    </row>
    <row r="237" spans="1:10" ht="15" customHeight="1" x14ac:dyDescent="0.2">
      <c r="A237" s="19">
        <v>35</v>
      </c>
      <c r="B237" s="4" t="s">
        <v>70</v>
      </c>
      <c r="C237" s="6" t="s">
        <v>235</v>
      </c>
      <c r="D237" s="12">
        <v>1694000</v>
      </c>
      <c r="E237" s="5" t="s">
        <v>112</v>
      </c>
      <c r="F237" s="5" t="s">
        <v>217</v>
      </c>
      <c r="G237" s="20">
        <v>1684000</v>
      </c>
      <c r="H237" s="13" t="s">
        <v>218</v>
      </c>
      <c r="I237" s="27">
        <f>G237/D237</f>
        <v>0.99409681227863045</v>
      </c>
      <c r="J237" s="30" t="s">
        <v>266</v>
      </c>
    </row>
    <row r="238" spans="1:10" ht="15" customHeight="1" x14ac:dyDescent="0.2">
      <c r="A238" s="19">
        <v>35</v>
      </c>
      <c r="B238" s="4" t="s">
        <v>70</v>
      </c>
      <c r="C238" s="6" t="s">
        <v>235</v>
      </c>
      <c r="D238" s="12">
        <v>1694000</v>
      </c>
      <c r="E238" s="5" t="s">
        <v>116</v>
      </c>
      <c r="F238" s="5" t="s">
        <v>184</v>
      </c>
      <c r="G238" s="20">
        <v>1684000</v>
      </c>
      <c r="H238" s="13" t="s">
        <v>218</v>
      </c>
      <c r="I238" s="27">
        <f>G238/D238</f>
        <v>0.99409681227863045</v>
      </c>
      <c r="J238" s="30" t="s">
        <v>266</v>
      </c>
    </row>
    <row r="239" spans="1:10" ht="15" customHeight="1" x14ac:dyDescent="0.2">
      <c r="A239" s="19">
        <v>35</v>
      </c>
      <c r="B239" s="4" t="s">
        <v>70</v>
      </c>
      <c r="C239" s="6" t="s">
        <v>235</v>
      </c>
      <c r="D239" s="12">
        <v>1694000</v>
      </c>
      <c r="E239" s="5" t="s">
        <v>115</v>
      </c>
      <c r="F239" s="5" t="s">
        <v>184</v>
      </c>
      <c r="G239" s="20">
        <v>30000</v>
      </c>
      <c r="H239" s="13" t="s">
        <v>218</v>
      </c>
      <c r="I239" s="27">
        <f>G239/D239</f>
        <v>1.770956316410862E-2</v>
      </c>
      <c r="J239" s="30" t="s">
        <v>266</v>
      </c>
    </row>
    <row r="240" spans="1:10" ht="15" customHeight="1" x14ac:dyDescent="0.2">
      <c r="A240" s="19">
        <v>35</v>
      </c>
      <c r="B240" s="4" t="s">
        <v>70</v>
      </c>
      <c r="C240" s="6" t="s">
        <v>235</v>
      </c>
      <c r="D240" s="12">
        <v>1694000</v>
      </c>
      <c r="E240" s="5" t="s">
        <v>115</v>
      </c>
      <c r="F240" s="5" t="s">
        <v>185</v>
      </c>
      <c r="G240" s="20">
        <v>1634000</v>
      </c>
      <c r="H240" s="13" t="s">
        <v>218</v>
      </c>
      <c r="I240" s="27">
        <f>G240/D240</f>
        <v>0.9645808736717828</v>
      </c>
      <c r="J240" s="30" t="s">
        <v>266</v>
      </c>
    </row>
    <row r="241" spans="1:10" ht="15" customHeight="1" x14ac:dyDescent="0.2">
      <c r="A241" s="19">
        <v>35</v>
      </c>
      <c r="B241" s="4" t="s">
        <v>70</v>
      </c>
      <c r="C241" s="6" t="s">
        <v>235</v>
      </c>
      <c r="D241" s="12">
        <v>1694000</v>
      </c>
      <c r="E241" s="5" t="s">
        <v>114</v>
      </c>
      <c r="F241" s="5" t="s">
        <v>185</v>
      </c>
      <c r="G241" s="20">
        <v>1694000</v>
      </c>
      <c r="H241" s="13" t="s">
        <v>219</v>
      </c>
      <c r="I241" s="27">
        <f>G241/D241</f>
        <v>1</v>
      </c>
      <c r="J241" s="30" t="s">
        <v>266</v>
      </c>
    </row>
    <row r="242" spans="1:10" ht="15" customHeight="1" x14ac:dyDescent="0.2">
      <c r="A242" s="19">
        <v>36</v>
      </c>
      <c r="B242" s="4" t="s">
        <v>90</v>
      </c>
      <c r="C242" s="6" t="s">
        <v>235</v>
      </c>
      <c r="D242" s="12">
        <v>56000</v>
      </c>
      <c r="E242" s="5" t="s">
        <v>112</v>
      </c>
      <c r="F242" s="5" t="s">
        <v>216</v>
      </c>
      <c r="G242" s="20">
        <v>30000</v>
      </c>
      <c r="H242" s="13" t="s">
        <v>220</v>
      </c>
      <c r="I242" s="27">
        <f>G242/D242</f>
        <v>0.5357142857142857</v>
      </c>
      <c r="J242" s="30" t="s">
        <v>266</v>
      </c>
    </row>
    <row r="243" spans="1:10" ht="15" customHeight="1" x14ac:dyDescent="0.2">
      <c r="A243" s="19">
        <v>36</v>
      </c>
      <c r="B243" s="4" t="s">
        <v>90</v>
      </c>
      <c r="C243" s="6" t="s">
        <v>235</v>
      </c>
      <c r="D243" s="12">
        <v>56000</v>
      </c>
      <c r="E243" s="5" t="s">
        <v>112</v>
      </c>
      <c r="F243" s="5" t="s">
        <v>217</v>
      </c>
      <c r="G243" s="20">
        <v>25000</v>
      </c>
      <c r="H243" s="13" t="s">
        <v>220</v>
      </c>
      <c r="I243" s="27">
        <f>G243/D243</f>
        <v>0.44642857142857145</v>
      </c>
      <c r="J243" s="30" t="s">
        <v>266</v>
      </c>
    </row>
    <row r="244" spans="1:10" ht="15" customHeight="1" x14ac:dyDescent="0.2">
      <c r="A244" s="19">
        <v>36</v>
      </c>
      <c r="B244" s="4" t="s">
        <v>90</v>
      </c>
      <c r="C244" s="6" t="s">
        <v>235</v>
      </c>
      <c r="D244" s="12">
        <v>56000</v>
      </c>
      <c r="E244" s="5" t="s">
        <v>112</v>
      </c>
      <c r="F244" s="5" t="s">
        <v>222</v>
      </c>
      <c r="G244" s="20">
        <v>1000</v>
      </c>
      <c r="H244" s="13" t="s">
        <v>220</v>
      </c>
      <c r="I244" s="27">
        <f>G244/D244</f>
        <v>1.7857142857142856E-2</v>
      </c>
      <c r="J244" s="30" t="s">
        <v>266</v>
      </c>
    </row>
    <row r="245" spans="1:10" ht="15" customHeight="1" x14ac:dyDescent="0.2">
      <c r="A245" s="19">
        <v>36</v>
      </c>
      <c r="B245" s="4" t="s">
        <v>90</v>
      </c>
      <c r="C245" s="6" t="s">
        <v>235</v>
      </c>
      <c r="D245" s="12">
        <v>56000</v>
      </c>
      <c r="E245" s="5" t="s">
        <v>113</v>
      </c>
      <c r="F245" s="5" t="s">
        <v>184</v>
      </c>
      <c r="G245" s="20">
        <v>51000</v>
      </c>
      <c r="H245" s="13" t="s">
        <v>218</v>
      </c>
      <c r="I245" s="27">
        <f>G245/D245</f>
        <v>0.9107142857142857</v>
      </c>
      <c r="J245" s="30" t="s">
        <v>266</v>
      </c>
    </row>
    <row r="246" spans="1:10" ht="15" customHeight="1" x14ac:dyDescent="0.2">
      <c r="A246" s="19">
        <v>36</v>
      </c>
      <c r="B246" s="4" t="s">
        <v>90</v>
      </c>
      <c r="C246" s="6" t="s">
        <v>235</v>
      </c>
      <c r="D246" s="12">
        <v>56000</v>
      </c>
      <c r="E246" s="5" t="s">
        <v>113</v>
      </c>
      <c r="F246" s="5" t="s">
        <v>185</v>
      </c>
      <c r="G246" s="20">
        <v>5000</v>
      </c>
      <c r="H246" s="13" t="s">
        <v>218</v>
      </c>
      <c r="I246" s="27">
        <f>G246/D246</f>
        <v>8.9285714285714288E-2</v>
      </c>
      <c r="J246" s="30" t="s">
        <v>266</v>
      </c>
    </row>
    <row r="247" spans="1:10" ht="15" customHeight="1" x14ac:dyDescent="0.2">
      <c r="A247" s="19">
        <v>36</v>
      </c>
      <c r="B247" s="4" t="s">
        <v>90</v>
      </c>
      <c r="C247" s="6" t="s">
        <v>235</v>
      </c>
      <c r="D247" s="12">
        <v>56000</v>
      </c>
      <c r="E247" s="5" t="s">
        <v>114</v>
      </c>
      <c r="F247" s="5" t="s">
        <v>185</v>
      </c>
      <c r="G247" s="20">
        <v>56000</v>
      </c>
      <c r="H247" s="13" t="s">
        <v>219</v>
      </c>
      <c r="I247" s="27">
        <f>G247/D247</f>
        <v>1</v>
      </c>
      <c r="J247" s="30" t="s">
        <v>266</v>
      </c>
    </row>
    <row r="248" spans="1:10" ht="15" customHeight="1" x14ac:dyDescent="0.2">
      <c r="A248" s="19">
        <v>37</v>
      </c>
      <c r="B248" s="4" t="s">
        <v>75</v>
      </c>
      <c r="C248" s="6" t="s">
        <v>235</v>
      </c>
      <c r="D248" s="12">
        <v>1680000</v>
      </c>
      <c r="E248" s="5" t="s">
        <v>112</v>
      </c>
      <c r="F248" s="5" t="s">
        <v>216</v>
      </c>
      <c r="G248" s="20">
        <v>1140000</v>
      </c>
      <c r="H248" s="13" t="s">
        <v>218</v>
      </c>
      <c r="I248" s="27">
        <f>G248/D248</f>
        <v>0.6785714285714286</v>
      </c>
      <c r="J248" s="30" t="s">
        <v>266</v>
      </c>
    </row>
    <row r="249" spans="1:10" ht="15" customHeight="1" x14ac:dyDescent="0.2">
      <c r="A249" s="19">
        <v>37</v>
      </c>
      <c r="B249" s="4" t="s">
        <v>75</v>
      </c>
      <c r="C249" s="6" t="s">
        <v>235</v>
      </c>
      <c r="D249" s="12">
        <v>1680000</v>
      </c>
      <c r="E249" s="5" t="s">
        <v>112</v>
      </c>
      <c r="F249" s="5" t="s">
        <v>217</v>
      </c>
      <c r="G249" s="20">
        <v>430000</v>
      </c>
      <c r="H249" s="13" t="s">
        <v>218</v>
      </c>
      <c r="I249" s="27">
        <f>G249/D249</f>
        <v>0.25595238095238093</v>
      </c>
      <c r="J249" s="30" t="s">
        <v>266</v>
      </c>
    </row>
    <row r="250" spans="1:10" ht="15" customHeight="1" x14ac:dyDescent="0.2">
      <c r="A250" s="19">
        <v>37</v>
      </c>
      <c r="B250" s="4" t="s">
        <v>75</v>
      </c>
      <c r="C250" s="6" t="s">
        <v>235</v>
      </c>
      <c r="D250" s="12">
        <v>1680000</v>
      </c>
      <c r="E250" s="5" t="s">
        <v>112</v>
      </c>
      <c r="F250" s="5" t="s">
        <v>222</v>
      </c>
      <c r="G250" s="20">
        <v>110000</v>
      </c>
      <c r="H250" s="13" t="s">
        <v>218</v>
      </c>
      <c r="I250" s="27">
        <f>G250/D250</f>
        <v>6.5476190476190479E-2</v>
      </c>
      <c r="J250" s="30" t="s">
        <v>266</v>
      </c>
    </row>
    <row r="251" spans="1:10" ht="15" customHeight="1" x14ac:dyDescent="0.2">
      <c r="A251" s="19">
        <v>37</v>
      </c>
      <c r="B251" s="4" t="s">
        <v>75</v>
      </c>
      <c r="C251" s="6" t="s">
        <v>235</v>
      </c>
      <c r="D251" s="12">
        <v>1680000</v>
      </c>
      <c r="E251" s="5" t="s">
        <v>113</v>
      </c>
      <c r="F251" s="5" t="s">
        <v>184</v>
      </c>
      <c r="G251" s="20">
        <v>1380000</v>
      </c>
      <c r="H251" s="13" t="s">
        <v>220</v>
      </c>
      <c r="I251" s="27">
        <f>G251/D251</f>
        <v>0.8214285714285714</v>
      </c>
      <c r="J251" s="30" t="s">
        <v>266</v>
      </c>
    </row>
    <row r="252" spans="1:10" ht="15" customHeight="1" x14ac:dyDescent="0.2">
      <c r="A252" s="19">
        <v>37</v>
      </c>
      <c r="B252" s="4" t="s">
        <v>75</v>
      </c>
      <c r="C252" s="6" t="s">
        <v>235</v>
      </c>
      <c r="D252" s="12">
        <v>1680000</v>
      </c>
      <c r="E252" s="5" t="s">
        <v>113</v>
      </c>
      <c r="F252" s="5" t="s">
        <v>185</v>
      </c>
      <c r="G252" s="20">
        <v>300000</v>
      </c>
      <c r="H252" s="13" t="s">
        <v>220</v>
      </c>
      <c r="I252" s="27">
        <f>G252/D252</f>
        <v>0.17857142857142858</v>
      </c>
      <c r="J252" s="30" t="s">
        <v>266</v>
      </c>
    </row>
    <row r="253" spans="1:10" ht="15" customHeight="1" x14ac:dyDescent="0.2">
      <c r="A253" s="19">
        <v>37</v>
      </c>
      <c r="B253" s="4" t="s">
        <v>75</v>
      </c>
      <c r="C253" s="6" t="s">
        <v>235</v>
      </c>
      <c r="D253" s="12">
        <v>1680000</v>
      </c>
      <c r="E253" s="5" t="s">
        <v>114</v>
      </c>
      <c r="F253" s="5" t="s">
        <v>185</v>
      </c>
      <c r="G253" s="20">
        <v>1660000</v>
      </c>
      <c r="H253" s="13" t="s">
        <v>218</v>
      </c>
      <c r="I253" s="27">
        <f>G253/D253</f>
        <v>0.98809523809523814</v>
      </c>
      <c r="J253" s="30" t="s">
        <v>266</v>
      </c>
    </row>
    <row r="254" spans="1:10" ht="15" customHeight="1" x14ac:dyDescent="0.2">
      <c r="A254" s="19">
        <v>37</v>
      </c>
      <c r="B254" s="4" t="s">
        <v>75</v>
      </c>
      <c r="C254" s="6" t="s">
        <v>235</v>
      </c>
      <c r="D254" s="12">
        <v>1680000</v>
      </c>
      <c r="E254" s="5" t="s">
        <v>114</v>
      </c>
      <c r="F254" s="5" t="s">
        <v>111</v>
      </c>
      <c r="G254" s="20">
        <v>20000</v>
      </c>
      <c r="H254" s="13" t="s">
        <v>220</v>
      </c>
      <c r="I254" s="27">
        <f>G254/D254</f>
        <v>1.1904761904761904E-2</v>
      </c>
      <c r="J254" s="30" t="s">
        <v>266</v>
      </c>
    </row>
    <row r="255" spans="1:10" ht="15" customHeight="1" x14ac:dyDescent="0.2">
      <c r="A255" s="19">
        <v>38</v>
      </c>
      <c r="B255" s="4" t="s">
        <v>63</v>
      </c>
      <c r="C255" s="6" t="s">
        <v>235</v>
      </c>
      <c r="D255" s="12">
        <v>2260000</v>
      </c>
      <c r="E255" s="5" t="s">
        <v>112</v>
      </c>
      <c r="F255" s="5" t="s">
        <v>216</v>
      </c>
      <c r="G255" s="20">
        <v>1450000</v>
      </c>
      <c r="H255" s="13" t="s">
        <v>218</v>
      </c>
      <c r="I255" s="27">
        <f>G255/D255</f>
        <v>0.6415929203539823</v>
      </c>
      <c r="J255" s="30" t="s">
        <v>244</v>
      </c>
    </row>
    <row r="256" spans="1:10" ht="15" customHeight="1" x14ac:dyDescent="0.2">
      <c r="A256" s="19">
        <v>38</v>
      </c>
      <c r="B256" s="4" t="s">
        <v>63</v>
      </c>
      <c r="C256" s="6" t="s">
        <v>235</v>
      </c>
      <c r="D256" s="12">
        <v>2260000</v>
      </c>
      <c r="E256" s="5" t="s">
        <v>112</v>
      </c>
      <c r="F256" s="5" t="s">
        <v>217</v>
      </c>
      <c r="G256" s="20">
        <v>810000</v>
      </c>
      <c r="H256" s="13" t="s">
        <v>218</v>
      </c>
      <c r="I256" s="27">
        <f>G256/D256</f>
        <v>0.3584070796460177</v>
      </c>
      <c r="J256" s="30" t="s">
        <v>244</v>
      </c>
    </row>
    <row r="257" spans="1:10" ht="15" customHeight="1" x14ac:dyDescent="0.2">
      <c r="A257" s="19">
        <v>38</v>
      </c>
      <c r="B257" s="4" t="s">
        <v>63</v>
      </c>
      <c r="C257" s="6" t="s">
        <v>235</v>
      </c>
      <c r="D257" s="12">
        <v>2260000</v>
      </c>
      <c r="E257" s="5" t="s">
        <v>113</v>
      </c>
      <c r="F257" s="5" t="s">
        <v>185</v>
      </c>
      <c r="G257" s="20">
        <v>510000</v>
      </c>
      <c r="H257" s="13" t="s">
        <v>218</v>
      </c>
      <c r="I257" s="27">
        <f>G257/D257</f>
        <v>0.22566371681415928</v>
      </c>
      <c r="J257" s="30" t="s">
        <v>266</v>
      </c>
    </row>
    <row r="258" spans="1:10" ht="15" customHeight="1" x14ac:dyDescent="0.2">
      <c r="A258" s="19">
        <v>38</v>
      </c>
      <c r="B258" s="4" t="s">
        <v>63</v>
      </c>
      <c r="C258" s="6" t="s">
        <v>235</v>
      </c>
      <c r="D258" s="12">
        <v>2260000</v>
      </c>
      <c r="E258" s="5" t="s">
        <v>113</v>
      </c>
      <c r="F258" s="5" t="s">
        <v>184</v>
      </c>
      <c r="G258" s="20">
        <v>1650000</v>
      </c>
      <c r="H258" s="13" t="s">
        <v>218</v>
      </c>
      <c r="I258" s="27">
        <f>G258/D258</f>
        <v>0.73008849557522126</v>
      </c>
      <c r="J258" s="30" t="s">
        <v>266</v>
      </c>
    </row>
    <row r="259" spans="1:10" ht="15" customHeight="1" x14ac:dyDescent="0.2">
      <c r="A259" s="19">
        <v>38</v>
      </c>
      <c r="B259" s="4" t="s">
        <v>63</v>
      </c>
      <c r="C259" s="6" t="s">
        <v>235</v>
      </c>
      <c r="D259" s="12">
        <v>2260000</v>
      </c>
      <c r="E259" s="5" t="s">
        <v>113</v>
      </c>
      <c r="F259" s="5" t="s">
        <v>183</v>
      </c>
      <c r="G259" s="20">
        <v>100000</v>
      </c>
      <c r="H259" s="13" t="s">
        <v>218</v>
      </c>
      <c r="I259" s="27">
        <f>G259/D259</f>
        <v>4.4247787610619468E-2</v>
      </c>
      <c r="J259" s="30" t="s">
        <v>266</v>
      </c>
    </row>
    <row r="260" spans="1:10" ht="15" customHeight="1" x14ac:dyDescent="0.2">
      <c r="A260" s="19">
        <v>38</v>
      </c>
      <c r="B260" s="4" t="s">
        <v>63</v>
      </c>
      <c r="C260" s="6" t="s">
        <v>235</v>
      </c>
      <c r="D260" s="12">
        <v>2260000</v>
      </c>
      <c r="E260" s="5" t="s">
        <v>114</v>
      </c>
      <c r="F260" s="5" t="s">
        <v>185</v>
      </c>
      <c r="G260" s="20">
        <f>810000+1350000</f>
        <v>2160000</v>
      </c>
      <c r="H260" s="13" t="s">
        <v>218</v>
      </c>
      <c r="I260" s="27">
        <f>G260/D260</f>
        <v>0.95575221238938057</v>
      </c>
      <c r="J260" s="30" t="s">
        <v>266</v>
      </c>
    </row>
    <row r="261" spans="1:10" ht="15" customHeight="1" x14ac:dyDescent="0.2">
      <c r="A261" s="19">
        <v>38</v>
      </c>
      <c r="B261" s="4" t="s">
        <v>63</v>
      </c>
      <c r="C261" s="6" t="s">
        <v>235</v>
      </c>
      <c r="D261" s="12">
        <v>2260000</v>
      </c>
      <c r="E261" s="5" t="s">
        <v>114</v>
      </c>
      <c r="F261" s="5" t="s">
        <v>183</v>
      </c>
      <c r="G261" s="20">
        <v>100000</v>
      </c>
      <c r="H261" s="13" t="s">
        <v>218</v>
      </c>
      <c r="I261" s="27">
        <f>G261/D261</f>
        <v>4.4247787610619468E-2</v>
      </c>
      <c r="J261" s="30" t="s">
        <v>244</v>
      </c>
    </row>
    <row r="262" spans="1:10" ht="15" customHeight="1" x14ac:dyDescent="0.2">
      <c r="A262" s="19">
        <v>38.1</v>
      </c>
      <c r="B262" s="4" t="s">
        <v>63</v>
      </c>
      <c r="C262" s="6" t="s">
        <v>177</v>
      </c>
      <c r="D262" s="12">
        <v>405000</v>
      </c>
      <c r="E262" s="5" t="s">
        <v>112</v>
      </c>
      <c r="F262" s="5" t="s">
        <v>217</v>
      </c>
      <c r="G262" s="20">
        <v>405000</v>
      </c>
      <c r="H262" s="13" t="s">
        <v>219</v>
      </c>
      <c r="I262" s="27">
        <f>G262/D262</f>
        <v>1</v>
      </c>
      <c r="J262" s="30" t="s">
        <v>266</v>
      </c>
    </row>
    <row r="263" spans="1:10" ht="15" customHeight="1" x14ac:dyDescent="0.2">
      <c r="A263" s="19">
        <v>38.1</v>
      </c>
      <c r="B263" s="4" t="s">
        <v>63</v>
      </c>
      <c r="C263" s="6" t="s">
        <v>177</v>
      </c>
      <c r="D263" s="12">
        <v>405000</v>
      </c>
      <c r="E263" s="5" t="s">
        <v>113</v>
      </c>
      <c r="F263" s="5" t="s">
        <v>185</v>
      </c>
      <c r="G263" s="20">
        <v>405000</v>
      </c>
      <c r="H263" s="13" t="s">
        <v>219</v>
      </c>
      <c r="I263" s="27">
        <f>G263/D263</f>
        <v>1</v>
      </c>
      <c r="J263" s="30" t="s">
        <v>244</v>
      </c>
    </row>
    <row r="264" spans="1:10" ht="15" customHeight="1" x14ac:dyDescent="0.2">
      <c r="A264" s="19">
        <v>38.1</v>
      </c>
      <c r="B264" s="4" t="s">
        <v>63</v>
      </c>
      <c r="C264" s="6" t="s">
        <v>177</v>
      </c>
      <c r="D264" s="12">
        <v>405000</v>
      </c>
      <c r="E264" s="5" t="s">
        <v>114</v>
      </c>
      <c r="F264" s="5" t="s">
        <v>185</v>
      </c>
      <c r="G264" s="20">
        <v>405000</v>
      </c>
      <c r="H264" s="13" t="s">
        <v>219</v>
      </c>
      <c r="I264" s="27">
        <f>G264/D264</f>
        <v>1</v>
      </c>
      <c r="J264" s="30" t="s">
        <v>244</v>
      </c>
    </row>
    <row r="265" spans="1:10" ht="15" customHeight="1" x14ac:dyDescent="0.2">
      <c r="A265" s="19">
        <v>38.200000000000003</v>
      </c>
      <c r="B265" s="4" t="s">
        <v>63</v>
      </c>
      <c r="C265" s="6" t="s">
        <v>178</v>
      </c>
      <c r="D265" s="12">
        <v>405000</v>
      </c>
      <c r="E265" s="5" t="s">
        <v>112</v>
      </c>
      <c r="F265" s="5" t="s">
        <v>217</v>
      </c>
      <c r="G265" s="20">
        <v>405000</v>
      </c>
      <c r="H265" s="14" t="s">
        <v>219</v>
      </c>
      <c r="I265" s="27">
        <f>G265/D265</f>
        <v>1</v>
      </c>
      <c r="J265" s="30" t="s">
        <v>266</v>
      </c>
    </row>
    <row r="266" spans="1:10" ht="15" customHeight="1" x14ac:dyDescent="0.2">
      <c r="A266" s="19">
        <v>38.200000000000003</v>
      </c>
      <c r="B266" s="4" t="s">
        <v>63</v>
      </c>
      <c r="C266" s="6" t="s">
        <v>178</v>
      </c>
      <c r="D266" s="12">
        <v>405000</v>
      </c>
      <c r="E266" s="5" t="s">
        <v>113</v>
      </c>
      <c r="F266" s="5" t="s">
        <v>184</v>
      </c>
      <c r="G266" s="20">
        <v>300000</v>
      </c>
      <c r="H266" s="13" t="s">
        <v>220</v>
      </c>
      <c r="I266" s="27">
        <f>G266/D266</f>
        <v>0.7407407407407407</v>
      </c>
      <c r="J266" s="30" t="s">
        <v>244</v>
      </c>
    </row>
    <row r="267" spans="1:10" ht="15" customHeight="1" x14ac:dyDescent="0.2">
      <c r="A267" s="19">
        <v>38.200000000000003</v>
      </c>
      <c r="B267" s="4" t="s">
        <v>63</v>
      </c>
      <c r="C267" s="6" t="s">
        <v>178</v>
      </c>
      <c r="D267" s="12">
        <v>405000</v>
      </c>
      <c r="E267" s="5" t="s">
        <v>113</v>
      </c>
      <c r="F267" s="5" t="s">
        <v>185</v>
      </c>
      <c r="G267" s="20">
        <v>105000</v>
      </c>
      <c r="H267" s="13" t="s">
        <v>220</v>
      </c>
      <c r="I267" s="27">
        <f>G267/D267</f>
        <v>0.25925925925925924</v>
      </c>
      <c r="J267" s="30" t="s">
        <v>244</v>
      </c>
    </row>
    <row r="268" spans="1:10" ht="15" customHeight="1" x14ac:dyDescent="0.2">
      <c r="A268" s="19">
        <v>38.200000000000003</v>
      </c>
      <c r="B268" s="4" t="s">
        <v>63</v>
      </c>
      <c r="C268" s="6" t="s">
        <v>178</v>
      </c>
      <c r="D268" s="12">
        <v>405000</v>
      </c>
      <c r="E268" s="5" t="s">
        <v>114</v>
      </c>
      <c r="F268" s="5" t="s">
        <v>185</v>
      </c>
      <c r="G268" s="20">
        <v>405000</v>
      </c>
      <c r="H268" s="13" t="s">
        <v>218</v>
      </c>
      <c r="I268" s="27">
        <f>G268/D268</f>
        <v>1</v>
      </c>
      <c r="J268" s="30" t="s">
        <v>244</v>
      </c>
    </row>
    <row r="269" spans="1:10" ht="15" customHeight="1" x14ac:dyDescent="0.2">
      <c r="A269" s="19">
        <v>38.299999999999997</v>
      </c>
      <c r="B269" s="4" t="s">
        <v>63</v>
      </c>
      <c r="C269" s="6" t="s">
        <v>179</v>
      </c>
      <c r="D269" s="12">
        <v>1450000</v>
      </c>
      <c r="E269" s="5" t="s">
        <v>112</v>
      </c>
      <c r="F269" s="5" t="s">
        <v>216</v>
      </c>
      <c r="G269" s="20">
        <v>1450000</v>
      </c>
      <c r="H269" s="13" t="s">
        <v>219</v>
      </c>
      <c r="I269" s="27">
        <f>G269/D269</f>
        <v>1</v>
      </c>
      <c r="J269" s="30" t="s">
        <v>266</v>
      </c>
    </row>
    <row r="270" spans="1:10" ht="15" customHeight="1" x14ac:dyDescent="0.2">
      <c r="A270" s="19">
        <v>38.299999999999997</v>
      </c>
      <c r="B270" s="4" t="s">
        <v>63</v>
      </c>
      <c r="C270" s="6" t="s">
        <v>179</v>
      </c>
      <c r="D270" s="12">
        <v>1450000</v>
      </c>
      <c r="E270" s="5" t="s">
        <v>113</v>
      </c>
      <c r="F270" s="5" t="s">
        <v>183</v>
      </c>
      <c r="G270" s="20">
        <v>100000</v>
      </c>
      <c r="H270" s="13" t="s">
        <v>220</v>
      </c>
      <c r="I270" s="27">
        <f>G270/D270</f>
        <v>6.8965517241379309E-2</v>
      </c>
      <c r="J270" s="30" t="s">
        <v>244</v>
      </c>
    </row>
    <row r="271" spans="1:10" ht="15" customHeight="1" x14ac:dyDescent="0.2">
      <c r="A271" s="19">
        <v>38.299999999999997</v>
      </c>
      <c r="B271" s="4" t="s">
        <v>63</v>
      </c>
      <c r="C271" s="6" t="s">
        <v>179</v>
      </c>
      <c r="D271" s="12">
        <v>1450000</v>
      </c>
      <c r="E271" s="5" t="s">
        <v>113</v>
      </c>
      <c r="F271" s="5" t="s">
        <v>184</v>
      </c>
      <c r="G271" s="20">
        <v>1350000</v>
      </c>
      <c r="H271" s="13" t="s">
        <v>220</v>
      </c>
      <c r="I271" s="27">
        <f>G271/D271</f>
        <v>0.93103448275862066</v>
      </c>
      <c r="J271" s="30" t="s">
        <v>244</v>
      </c>
    </row>
    <row r="272" spans="1:10" ht="15" customHeight="1" x14ac:dyDescent="0.2">
      <c r="A272" s="19">
        <v>38.299999999999997</v>
      </c>
      <c r="B272" s="4" t="s">
        <v>63</v>
      </c>
      <c r="C272" s="6" t="s">
        <v>179</v>
      </c>
      <c r="D272" s="12">
        <v>1450000</v>
      </c>
      <c r="E272" s="5" t="s">
        <v>114</v>
      </c>
      <c r="F272" s="5" t="s">
        <v>183</v>
      </c>
      <c r="G272" s="20">
        <v>100000</v>
      </c>
      <c r="H272" s="13" t="s">
        <v>220</v>
      </c>
      <c r="I272" s="27">
        <f>G272/D272</f>
        <v>6.8965517241379309E-2</v>
      </c>
      <c r="J272" s="30" t="s">
        <v>266</v>
      </c>
    </row>
    <row r="273" spans="1:10" ht="15" customHeight="1" x14ac:dyDescent="0.2">
      <c r="A273" s="19">
        <v>38.299999999999997</v>
      </c>
      <c r="B273" s="4" t="s">
        <v>63</v>
      </c>
      <c r="C273" s="6" t="s">
        <v>179</v>
      </c>
      <c r="D273" s="12">
        <v>1450000</v>
      </c>
      <c r="E273" s="5" t="s">
        <v>114</v>
      </c>
      <c r="F273" s="5" t="s">
        <v>185</v>
      </c>
      <c r="G273" s="20">
        <v>1350000</v>
      </c>
      <c r="H273" s="13" t="s">
        <v>220</v>
      </c>
      <c r="I273" s="27">
        <f>G273/D273</f>
        <v>0.93103448275862066</v>
      </c>
      <c r="J273" s="30" t="s">
        <v>244</v>
      </c>
    </row>
    <row r="274" spans="1:10" ht="15" customHeight="1" x14ac:dyDescent="0.2">
      <c r="A274" s="19">
        <v>39</v>
      </c>
      <c r="B274" s="4" t="s">
        <v>66</v>
      </c>
      <c r="C274" s="6" t="s">
        <v>235</v>
      </c>
      <c r="D274" s="12">
        <v>3500000</v>
      </c>
      <c r="E274" s="5" t="s">
        <v>112</v>
      </c>
      <c r="F274" s="5" t="s">
        <v>216</v>
      </c>
      <c r="G274" s="20">
        <v>3500000</v>
      </c>
      <c r="H274" s="13" t="s">
        <v>219</v>
      </c>
      <c r="I274" s="27">
        <f>G274/D274</f>
        <v>1</v>
      </c>
      <c r="J274" s="30" t="s">
        <v>266</v>
      </c>
    </row>
    <row r="275" spans="1:10" ht="15" customHeight="1" x14ac:dyDescent="0.2">
      <c r="A275" s="19">
        <v>39</v>
      </c>
      <c r="B275" s="4" t="s">
        <v>66</v>
      </c>
      <c r="C275" s="6" t="s">
        <v>235</v>
      </c>
      <c r="D275" s="12">
        <v>3500000</v>
      </c>
      <c r="E275" s="5" t="s">
        <v>113</v>
      </c>
      <c r="F275" s="5" t="s">
        <v>183</v>
      </c>
      <c r="G275" s="20">
        <v>3118000</v>
      </c>
      <c r="H275" s="13" t="s">
        <v>218</v>
      </c>
      <c r="I275" s="27">
        <f>G275/D275</f>
        <v>0.8908571428571429</v>
      </c>
      <c r="J275" s="30" t="s">
        <v>266</v>
      </c>
    </row>
    <row r="276" spans="1:10" ht="15" customHeight="1" x14ac:dyDescent="0.2">
      <c r="A276" s="19">
        <v>39</v>
      </c>
      <c r="B276" s="4" t="s">
        <v>66</v>
      </c>
      <c r="C276" s="6" t="s">
        <v>235</v>
      </c>
      <c r="D276" s="12">
        <v>3500000</v>
      </c>
      <c r="E276" s="5" t="s">
        <v>113</v>
      </c>
      <c r="F276" s="5" t="s">
        <v>184</v>
      </c>
      <c r="G276" s="20">
        <v>382000</v>
      </c>
      <c r="H276" s="13" t="s">
        <v>218</v>
      </c>
      <c r="I276" s="27">
        <f>G276/D276</f>
        <v>0.10914285714285714</v>
      </c>
      <c r="J276" s="30" t="s">
        <v>266</v>
      </c>
    </row>
    <row r="277" spans="1:10" ht="15" customHeight="1" x14ac:dyDescent="0.2">
      <c r="A277" s="19">
        <v>39</v>
      </c>
      <c r="B277" s="4" t="s">
        <v>66</v>
      </c>
      <c r="C277" s="6" t="s">
        <v>235</v>
      </c>
      <c r="D277" s="12">
        <v>3500000</v>
      </c>
      <c r="E277" s="5" t="s">
        <v>114</v>
      </c>
      <c r="F277" s="5" t="s">
        <v>183</v>
      </c>
      <c r="G277" s="20">
        <v>3020000</v>
      </c>
      <c r="H277" s="13" t="s">
        <v>218</v>
      </c>
      <c r="I277" s="27">
        <f>G277/D277</f>
        <v>0.86285714285714288</v>
      </c>
      <c r="J277" s="30" t="s">
        <v>266</v>
      </c>
    </row>
    <row r="278" spans="1:10" ht="15" customHeight="1" x14ac:dyDescent="0.2">
      <c r="A278" s="19">
        <v>39</v>
      </c>
      <c r="B278" s="4" t="s">
        <v>66</v>
      </c>
      <c r="C278" s="6" t="s">
        <v>235</v>
      </c>
      <c r="D278" s="12">
        <v>3500000</v>
      </c>
      <c r="E278" s="5" t="s">
        <v>114</v>
      </c>
      <c r="F278" s="5" t="s">
        <v>184</v>
      </c>
      <c r="G278" s="20">
        <v>450000</v>
      </c>
      <c r="H278" s="13" t="s">
        <v>218</v>
      </c>
      <c r="I278" s="27">
        <f>G278/D278</f>
        <v>0.12857142857142856</v>
      </c>
      <c r="J278" s="30" t="s">
        <v>266</v>
      </c>
    </row>
    <row r="279" spans="1:10" ht="15" customHeight="1" x14ac:dyDescent="0.2">
      <c r="A279" s="19">
        <v>39</v>
      </c>
      <c r="B279" s="4" t="s">
        <v>66</v>
      </c>
      <c r="C279" s="6" t="s">
        <v>235</v>
      </c>
      <c r="D279" s="12">
        <v>3500000</v>
      </c>
      <c r="E279" s="5" t="s">
        <v>114</v>
      </c>
      <c r="F279" s="5" t="s">
        <v>185</v>
      </c>
      <c r="G279" s="20">
        <v>30000</v>
      </c>
      <c r="H279" s="13" t="s">
        <v>218</v>
      </c>
      <c r="I279" s="27">
        <f>G279/D279</f>
        <v>8.5714285714285719E-3</v>
      </c>
      <c r="J279" s="30" t="s">
        <v>266</v>
      </c>
    </row>
    <row r="280" spans="1:10" ht="15" customHeight="1" x14ac:dyDescent="0.2">
      <c r="A280" s="19">
        <v>40.1</v>
      </c>
      <c r="B280" s="4" t="s">
        <v>92</v>
      </c>
      <c r="C280" s="25" t="s">
        <v>196</v>
      </c>
      <c r="D280" s="12">
        <v>50000</v>
      </c>
      <c r="E280" s="6" t="s">
        <v>112</v>
      </c>
      <c r="F280" s="6" t="s">
        <v>217</v>
      </c>
      <c r="G280" s="21">
        <v>50000</v>
      </c>
      <c r="H280" s="13" t="s">
        <v>219</v>
      </c>
      <c r="I280" s="27">
        <f>G280/D280</f>
        <v>1</v>
      </c>
      <c r="J280" s="11" t="s">
        <v>266</v>
      </c>
    </row>
    <row r="281" spans="1:10" ht="15" customHeight="1" x14ac:dyDescent="0.2">
      <c r="A281" s="19">
        <v>40.1</v>
      </c>
      <c r="B281" s="4" t="s">
        <v>92</v>
      </c>
      <c r="C281" s="25" t="s">
        <v>196</v>
      </c>
      <c r="D281" s="12">
        <v>50000</v>
      </c>
      <c r="E281" s="6" t="s">
        <v>113</v>
      </c>
      <c r="F281" s="6" t="s">
        <v>185</v>
      </c>
      <c r="G281" s="21">
        <v>50000</v>
      </c>
      <c r="H281" s="13" t="s">
        <v>219</v>
      </c>
      <c r="I281" s="27">
        <f>G281/D281</f>
        <v>1</v>
      </c>
      <c r="J281" s="11" t="s">
        <v>266</v>
      </c>
    </row>
    <row r="282" spans="1:10" ht="15" customHeight="1" x14ac:dyDescent="0.2">
      <c r="A282" s="19">
        <v>40.1</v>
      </c>
      <c r="B282" s="4" t="s">
        <v>92</v>
      </c>
      <c r="C282" s="25" t="s">
        <v>196</v>
      </c>
      <c r="D282" s="12">
        <v>50000</v>
      </c>
      <c r="E282" s="6" t="s">
        <v>114</v>
      </c>
      <c r="F282" s="6" t="s">
        <v>185</v>
      </c>
      <c r="G282" s="21">
        <v>50000</v>
      </c>
      <c r="H282" s="13" t="s">
        <v>219</v>
      </c>
      <c r="I282" s="27">
        <f>G282/D282</f>
        <v>1</v>
      </c>
      <c r="J282" s="11" t="s">
        <v>244</v>
      </c>
    </row>
    <row r="283" spans="1:10" ht="15" customHeight="1" x14ac:dyDescent="0.2">
      <c r="A283" s="19">
        <v>40.200000000000003</v>
      </c>
      <c r="B283" s="4" t="s">
        <v>92</v>
      </c>
      <c r="C283" s="25" t="s">
        <v>181</v>
      </c>
      <c r="D283" s="12">
        <v>75000</v>
      </c>
      <c r="E283" s="6" t="s">
        <v>112</v>
      </c>
      <c r="F283" s="6" t="s">
        <v>216</v>
      </c>
      <c r="G283" s="21">
        <v>60000</v>
      </c>
      <c r="H283" s="13" t="s">
        <v>220</v>
      </c>
      <c r="I283" s="27">
        <f>G283/D283</f>
        <v>0.8</v>
      </c>
      <c r="J283" s="11" t="s">
        <v>266</v>
      </c>
    </row>
    <row r="284" spans="1:10" ht="15" customHeight="1" x14ac:dyDescent="0.2">
      <c r="A284" s="19">
        <v>40.200000000000003</v>
      </c>
      <c r="B284" s="4" t="s">
        <v>92</v>
      </c>
      <c r="C284" s="25" t="s">
        <v>181</v>
      </c>
      <c r="D284" s="12">
        <v>75000</v>
      </c>
      <c r="E284" s="6" t="s">
        <v>112</v>
      </c>
      <c r="F284" s="6" t="s">
        <v>217</v>
      </c>
      <c r="G284" s="21">
        <v>15000</v>
      </c>
      <c r="H284" s="13" t="s">
        <v>220</v>
      </c>
      <c r="I284" s="27">
        <f>G284/D284</f>
        <v>0.2</v>
      </c>
      <c r="J284" s="11" t="s">
        <v>266</v>
      </c>
    </row>
    <row r="285" spans="1:10" ht="15" customHeight="1" x14ac:dyDescent="0.2">
      <c r="A285" s="19">
        <v>40.200000000000003</v>
      </c>
      <c r="B285" s="4" t="s">
        <v>92</v>
      </c>
      <c r="C285" s="25" t="s">
        <v>181</v>
      </c>
      <c r="D285" s="12">
        <v>75000</v>
      </c>
      <c r="E285" s="6" t="s">
        <v>113</v>
      </c>
      <c r="F285" s="6" t="s">
        <v>183</v>
      </c>
      <c r="G285" s="21">
        <v>75000</v>
      </c>
      <c r="H285" s="13" t="s">
        <v>219</v>
      </c>
      <c r="I285" s="27">
        <f>G285/D285</f>
        <v>1</v>
      </c>
      <c r="J285" s="11" t="s">
        <v>266</v>
      </c>
    </row>
    <row r="286" spans="1:10" ht="15" customHeight="1" x14ac:dyDescent="0.2">
      <c r="A286" s="19">
        <v>40.200000000000003</v>
      </c>
      <c r="B286" s="4" t="s">
        <v>92</v>
      </c>
      <c r="C286" s="25" t="s">
        <v>181</v>
      </c>
      <c r="D286" s="12">
        <v>75000</v>
      </c>
      <c r="E286" s="6" t="s">
        <v>114</v>
      </c>
      <c r="F286" s="6" t="s">
        <v>183</v>
      </c>
      <c r="G286" s="21">
        <v>75000</v>
      </c>
      <c r="H286" s="13" t="s">
        <v>219</v>
      </c>
      <c r="I286" s="27">
        <f>G286/D286</f>
        <v>1</v>
      </c>
      <c r="J286" s="11" t="s">
        <v>266</v>
      </c>
    </row>
    <row r="287" spans="1:10" ht="15" customHeight="1" x14ac:dyDescent="0.2">
      <c r="A287" s="19">
        <v>40.299999999999997</v>
      </c>
      <c r="B287" s="4" t="s">
        <v>92</v>
      </c>
      <c r="C287" s="25" t="s">
        <v>197</v>
      </c>
      <c r="D287" s="12">
        <v>28000</v>
      </c>
      <c r="E287" s="6" t="s">
        <v>112</v>
      </c>
      <c r="F287" s="6" t="s">
        <v>217</v>
      </c>
      <c r="G287" s="21">
        <v>28000</v>
      </c>
      <c r="H287" s="13" t="s">
        <v>219</v>
      </c>
      <c r="I287" s="27">
        <f>G287/D287</f>
        <v>1</v>
      </c>
      <c r="J287" s="11" t="s">
        <v>266</v>
      </c>
    </row>
    <row r="288" spans="1:10" ht="15" customHeight="1" x14ac:dyDescent="0.2">
      <c r="A288" s="19">
        <v>40.299999999999997</v>
      </c>
      <c r="B288" s="4" t="s">
        <v>92</v>
      </c>
      <c r="C288" s="25" t="s">
        <v>197</v>
      </c>
      <c r="D288" s="12">
        <v>28000</v>
      </c>
      <c r="E288" s="6" t="s">
        <v>113</v>
      </c>
      <c r="F288" s="6" t="s">
        <v>184</v>
      </c>
      <c r="G288" s="21">
        <v>28000</v>
      </c>
      <c r="H288" s="13" t="s">
        <v>218</v>
      </c>
      <c r="I288" s="27">
        <f>G288/D288</f>
        <v>1</v>
      </c>
      <c r="J288" s="11" t="s">
        <v>266</v>
      </c>
    </row>
    <row r="289" spans="1:10" ht="15" customHeight="1" x14ac:dyDescent="0.2">
      <c r="A289" s="19">
        <v>40.299999999999997</v>
      </c>
      <c r="B289" s="4" t="s">
        <v>92</v>
      </c>
      <c r="C289" s="25" t="s">
        <v>197</v>
      </c>
      <c r="D289" s="12">
        <v>28000</v>
      </c>
      <c r="E289" s="6" t="s">
        <v>114</v>
      </c>
      <c r="F289" s="6" t="s">
        <v>184</v>
      </c>
      <c r="G289" s="21">
        <v>18000</v>
      </c>
      <c r="H289" s="13" t="s">
        <v>220</v>
      </c>
      <c r="I289" s="27">
        <f>G289/D289</f>
        <v>0.6428571428571429</v>
      </c>
      <c r="J289" s="11" t="s">
        <v>266</v>
      </c>
    </row>
    <row r="290" spans="1:10" ht="15" customHeight="1" x14ac:dyDescent="0.2">
      <c r="A290" s="19">
        <v>40.299999999999997</v>
      </c>
      <c r="B290" s="4" t="s">
        <v>92</v>
      </c>
      <c r="C290" s="25" t="s">
        <v>197</v>
      </c>
      <c r="D290" s="12">
        <v>28000</v>
      </c>
      <c r="E290" s="6" t="s">
        <v>114</v>
      </c>
      <c r="F290" s="6" t="s">
        <v>185</v>
      </c>
      <c r="G290" s="21">
        <v>10000</v>
      </c>
      <c r="H290" s="13" t="s">
        <v>220</v>
      </c>
      <c r="I290" s="27">
        <f>G290/D290</f>
        <v>0.35714285714285715</v>
      </c>
      <c r="J290" s="11" t="s">
        <v>244</v>
      </c>
    </row>
    <row r="291" spans="1:10" ht="15" customHeight="1" x14ac:dyDescent="0.2">
      <c r="A291" s="19">
        <v>40.4</v>
      </c>
      <c r="B291" s="4" t="s">
        <v>92</v>
      </c>
      <c r="C291" s="25" t="s">
        <v>263</v>
      </c>
      <c r="D291" s="12">
        <v>78000</v>
      </c>
      <c r="E291" s="6" t="s">
        <v>114</v>
      </c>
      <c r="F291" s="6" t="s">
        <v>185</v>
      </c>
      <c r="G291" s="21">
        <v>60000</v>
      </c>
      <c r="H291" s="13" t="s">
        <v>218</v>
      </c>
      <c r="I291" s="27">
        <f>G291/D291</f>
        <v>0.76923076923076927</v>
      </c>
      <c r="J291" s="11" t="s">
        <v>266</v>
      </c>
    </row>
    <row r="292" spans="1:10" ht="15" customHeight="1" x14ac:dyDescent="0.2">
      <c r="A292" s="19">
        <v>41</v>
      </c>
      <c r="B292" s="4" t="s">
        <v>93</v>
      </c>
      <c r="C292" s="6" t="s">
        <v>235</v>
      </c>
      <c r="D292" s="12">
        <v>650000</v>
      </c>
      <c r="E292" s="5" t="s">
        <v>112</v>
      </c>
      <c r="F292" s="5" t="s">
        <v>216</v>
      </c>
      <c r="G292" s="20">
        <v>490000</v>
      </c>
      <c r="H292" s="13" t="s">
        <v>220</v>
      </c>
      <c r="I292" s="27">
        <f>G292/D292</f>
        <v>0.75384615384615383</v>
      </c>
      <c r="J292" s="30" t="s">
        <v>266</v>
      </c>
    </row>
    <row r="293" spans="1:10" ht="15" customHeight="1" x14ac:dyDescent="0.2">
      <c r="A293" s="19">
        <v>41</v>
      </c>
      <c r="B293" s="4" t="s">
        <v>93</v>
      </c>
      <c r="C293" s="6" t="s">
        <v>235</v>
      </c>
      <c r="D293" s="12">
        <v>650000</v>
      </c>
      <c r="E293" s="5" t="s">
        <v>112</v>
      </c>
      <c r="F293" s="5" t="s">
        <v>217</v>
      </c>
      <c r="G293" s="20">
        <v>10000</v>
      </c>
      <c r="H293" s="13" t="s">
        <v>220</v>
      </c>
      <c r="I293" s="27">
        <f>G293/D293</f>
        <v>1.5384615384615385E-2</v>
      </c>
      <c r="J293" s="30" t="s">
        <v>266</v>
      </c>
    </row>
    <row r="294" spans="1:10" ht="15" customHeight="1" x14ac:dyDescent="0.2">
      <c r="A294" s="19">
        <v>41</v>
      </c>
      <c r="B294" s="4" t="s">
        <v>93</v>
      </c>
      <c r="C294" s="6" t="s">
        <v>235</v>
      </c>
      <c r="D294" s="12">
        <v>650000</v>
      </c>
      <c r="E294" s="5" t="s">
        <v>112</v>
      </c>
      <c r="F294" s="5" t="s">
        <v>222</v>
      </c>
      <c r="G294" s="20">
        <v>150000</v>
      </c>
      <c r="H294" s="13" t="s">
        <v>220</v>
      </c>
      <c r="I294" s="27">
        <f>G294/D294</f>
        <v>0.23076923076923078</v>
      </c>
      <c r="J294" s="30" t="s">
        <v>266</v>
      </c>
    </row>
    <row r="295" spans="1:10" ht="15" customHeight="1" x14ac:dyDescent="0.2">
      <c r="A295" s="19">
        <v>41</v>
      </c>
      <c r="B295" s="4" t="s">
        <v>93</v>
      </c>
      <c r="C295" s="6" t="s">
        <v>235</v>
      </c>
      <c r="D295" s="12">
        <v>650000</v>
      </c>
      <c r="E295" s="5" t="s">
        <v>113</v>
      </c>
      <c r="F295" s="5" t="s">
        <v>183</v>
      </c>
      <c r="G295" s="20">
        <v>150000</v>
      </c>
      <c r="H295" s="13" t="s">
        <v>220</v>
      </c>
      <c r="I295" s="27">
        <f>G295/D295</f>
        <v>0.23076923076923078</v>
      </c>
      <c r="J295" s="30" t="s">
        <v>266</v>
      </c>
    </row>
    <row r="296" spans="1:10" ht="15" customHeight="1" x14ac:dyDescent="0.2">
      <c r="A296" s="19">
        <v>41</v>
      </c>
      <c r="B296" s="4" t="s">
        <v>93</v>
      </c>
      <c r="C296" s="6" t="s">
        <v>235</v>
      </c>
      <c r="D296" s="12">
        <v>650000</v>
      </c>
      <c r="E296" s="5" t="s">
        <v>113</v>
      </c>
      <c r="F296" s="5" t="s">
        <v>184</v>
      </c>
      <c r="G296" s="20">
        <v>470000</v>
      </c>
      <c r="H296" s="13" t="s">
        <v>220</v>
      </c>
      <c r="I296" s="27">
        <f>G296/D296</f>
        <v>0.72307692307692306</v>
      </c>
      <c r="J296" s="30" t="s">
        <v>266</v>
      </c>
    </row>
    <row r="297" spans="1:10" ht="15" customHeight="1" x14ac:dyDescent="0.2">
      <c r="A297" s="19">
        <v>41</v>
      </c>
      <c r="B297" s="4" t="s">
        <v>93</v>
      </c>
      <c r="C297" s="6" t="s">
        <v>235</v>
      </c>
      <c r="D297" s="12">
        <v>650000</v>
      </c>
      <c r="E297" s="5" t="s">
        <v>113</v>
      </c>
      <c r="F297" s="5" t="s">
        <v>111</v>
      </c>
      <c r="G297" s="20">
        <v>30000</v>
      </c>
      <c r="H297" s="13" t="s">
        <v>220</v>
      </c>
      <c r="I297" s="27">
        <f>G297/D297</f>
        <v>4.6153846153846156E-2</v>
      </c>
      <c r="J297" s="30" t="s">
        <v>266</v>
      </c>
    </row>
    <row r="298" spans="1:10" ht="15" customHeight="1" x14ac:dyDescent="0.2">
      <c r="A298" s="19">
        <v>41</v>
      </c>
      <c r="B298" s="4" t="s">
        <v>93</v>
      </c>
      <c r="C298" s="6" t="s">
        <v>235</v>
      </c>
      <c r="D298" s="12">
        <v>650000</v>
      </c>
      <c r="E298" s="5" t="s">
        <v>114</v>
      </c>
      <c r="F298" s="5" t="s">
        <v>111</v>
      </c>
      <c r="G298" s="20">
        <v>30000</v>
      </c>
      <c r="H298" s="13" t="s">
        <v>220</v>
      </c>
      <c r="I298" s="27">
        <f>G298/D298</f>
        <v>4.6153846153846156E-2</v>
      </c>
      <c r="J298" s="30" t="s">
        <v>266</v>
      </c>
    </row>
    <row r="299" spans="1:10" ht="15" customHeight="1" x14ac:dyDescent="0.2">
      <c r="A299" s="19">
        <v>41</v>
      </c>
      <c r="B299" s="4" t="s">
        <v>93</v>
      </c>
      <c r="C299" s="6" t="s">
        <v>235</v>
      </c>
      <c r="D299" s="12">
        <v>650000</v>
      </c>
      <c r="E299" s="5" t="s">
        <v>114</v>
      </c>
      <c r="F299" s="5" t="s">
        <v>183</v>
      </c>
      <c r="G299" s="20">
        <v>410000</v>
      </c>
      <c r="H299" s="13" t="s">
        <v>220</v>
      </c>
      <c r="I299" s="27">
        <f>G299/D299</f>
        <v>0.63076923076923075</v>
      </c>
      <c r="J299" s="30" t="s">
        <v>266</v>
      </c>
    </row>
    <row r="300" spans="1:10" ht="15" customHeight="1" x14ac:dyDescent="0.2">
      <c r="A300" s="19">
        <v>41</v>
      </c>
      <c r="B300" s="4" t="s">
        <v>93</v>
      </c>
      <c r="C300" s="6" t="s">
        <v>235</v>
      </c>
      <c r="D300" s="12">
        <v>650000</v>
      </c>
      <c r="E300" s="5" t="s">
        <v>114</v>
      </c>
      <c r="F300" s="5" t="s">
        <v>185</v>
      </c>
      <c r="G300" s="20">
        <v>10000</v>
      </c>
      <c r="H300" s="13" t="s">
        <v>220</v>
      </c>
      <c r="I300" s="27">
        <f>G300/D300</f>
        <v>1.5384615384615385E-2</v>
      </c>
      <c r="J300" s="30" t="s">
        <v>266</v>
      </c>
    </row>
    <row r="301" spans="1:10" ht="15" customHeight="1" x14ac:dyDescent="0.2">
      <c r="A301" s="19">
        <v>41</v>
      </c>
      <c r="B301" s="4" t="s">
        <v>93</v>
      </c>
      <c r="C301" s="6" t="s">
        <v>235</v>
      </c>
      <c r="D301" s="12">
        <v>650000</v>
      </c>
      <c r="E301" s="5" t="s">
        <v>114</v>
      </c>
      <c r="F301" s="5" t="s">
        <v>184</v>
      </c>
      <c r="G301" s="20">
        <v>200000</v>
      </c>
      <c r="H301" s="13" t="s">
        <v>220</v>
      </c>
      <c r="I301" s="27">
        <f>G301/D301</f>
        <v>0.30769230769230771</v>
      </c>
      <c r="J301" s="30" t="s">
        <v>266</v>
      </c>
    </row>
    <row r="302" spans="1:10" ht="15" customHeight="1" x14ac:dyDescent="0.2">
      <c r="A302" s="19">
        <v>42</v>
      </c>
      <c r="B302" s="4" t="s">
        <v>121</v>
      </c>
      <c r="C302" s="6" t="s">
        <v>235</v>
      </c>
      <c r="D302" s="12">
        <v>2000000</v>
      </c>
      <c r="E302" s="5" t="s">
        <v>112</v>
      </c>
      <c r="F302" s="5" t="s">
        <v>216</v>
      </c>
      <c r="G302" s="20">
        <v>500000</v>
      </c>
      <c r="H302" s="13" t="s">
        <v>220</v>
      </c>
      <c r="I302" s="27">
        <f>G302/D302</f>
        <v>0.25</v>
      </c>
      <c r="J302" s="30" t="s">
        <v>266</v>
      </c>
    </row>
    <row r="303" spans="1:10" ht="15" customHeight="1" x14ac:dyDescent="0.2">
      <c r="A303" s="19">
        <v>42</v>
      </c>
      <c r="B303" s="4" t="s">
        <v>121</v>
      </c>
      <c r="C303" s="6" t="s">
        <v>235</v>
      </c>
      <c r="D303" s="12">
        <v>2000000</v>
      </c>
      <c r="E303" s="5" t="s">
        <v>112</v>
      </c>
      <c r="F303" s="5" t="s">
        <v>217</v>
      </c>
      <c r="G303" s="20">
        <v>1250000</v>
      </c>
      <c r="H303" s="13" t="s">
        <v>220</v>
      </c>
      <c r="I303" s="27">
        <f>G303/D303</f>
        <v>0.625</v>
      </c>
      <c r="J303" s="30" t="s">
        <v>266</v>
      </c>
    </row>
    <row r="304" spans="1:10" ht="15" customHeight="1" x14ac:dyDescent="0.2">
      <c r="A304" s="19">
        <v>42</v>
      </c>
      <c r="B304" s="4" t="s">
        <v>121</v>
      </c>
      <c r="C304" s="6" t="s">
        <v>235</v>
      </c>
      <c r="D304" s="12">
        <v>2000000</v>
      </c>
      <c r="E304" s="5" t="s">
        <v>112</v>
      </c>
      <c r="F304" s="5" t="s">
        <v>183</v>
      </c>
      <c r="G304" s="20">
        <v>100000</v>
      </c>
      <c r="H304" s="13" t="s">
        <v>220</v>
      </c>
      <c r="I304" s="27">
        <f>G304/D304</f>
        <v>0.05</v>
      </c>
      <c r="J304" s="30" t="s">
        <v>266</v>
      </c>
    </row>
    <row r="305" spans="1:10" ht="15" customHeight="1" x14ac:dyDescent="0.2">
      <c r="A305" s="19">
        <v>42</v>
      </c>
      <c r="B305" s="4" t="s">
        <v>121</v>
      </c>
      <c r="C305" s="6" t="s">
        <v>235</v>
      </c>
      <c r="D305" s="12">
        <v>2000000</v>
      </c>
      <c r="E305" s="5" t="s">
        <v>112</v>
      </c>
      <c r="F305" s="5" t="s">
        <v>184</v>
      </c>
      <c r="G305" s="20">
        <v>100000</v>
      </c>
      <c r="H305" s="13" t="s">
        <v>220</v>
      </c>
      <c r="I305" s="27">
        <f>G305/D305</f>
        <v>0.05</v>
      </c>
      <c r="J305" s="30" t="s">
        <v>266</v>
      </c>
    </row>
    <row r="306" spans="1:10" ht="15" customHeight="1" x14ac:dyDescent="0.2">
      <c r="A306" s="19">
        <v>42</v>
      </c>
      <c r="B306" s="4" t="s">
        <v>121</v>
      </c>
      <c r="C306" s="6" t="s">
        <v>235</v>
      </c>
      <c r="D306" s="12">
        <v>2000000</v>
      </c>
      <c r="E306" s="5" t="s">
        <v>112</v>
      </c>
      <c r="F306" s="5" t="s">
        <v>185</v>
      </c>
      <c r="G306" s="20">
        <v>50000</v>
      </c>
      <c r="H306" s="13" t="s">
        <v>220</v>
      </c>
      <c r="I306" s="27">
        <f>G306/D306</f>
        <v>2.5000000000000001E-2</v>
      </c>
      <c r="J306" s="30" t="s">
        <v>266</v>
      </c>
    </row>
    <row r="307" spans="1:10" ht="15" customHeight="1" x14ac:dyDescent="0.2">
      <c r="A307" s="19">
        <v>42</v>
      </c>
      <c r="B307" s="4" t="s">
        <v>121</v>
      </c>
      <c r="C307" s="6" t="s">
        <v>235</v>
      </c>
      <c r="D307" s="12">
        <v>2000000</v>
      </c>
      <c r="E307" s="5" t="s">
        <v>113</v>
      </c>
      <c r="F307" s="5" t="s">
        <v>183</v>
      </c>
      <c r="G307" s="20">
        <v>500000</v>
      </c>
      <c r="H307" s="13" t="s">
        <v>220</v>
      </c>
      <c r="I307" s="27">
        <f>G307/D307</f>
        <v>0.25</v>
      </c>
      <c r="J307" s="30" t="s">
        <v>266</v>
      </c>
    </row>
    <row r="308" spans="1:10" ht="15" customHeight="1" x14ac:dyDescent="0.2">
      <c r="A308" s="19">
        <v>42</v>
      </c>
      <c r="B308" s="4" t="s">
        <v>121</v>
      </c>
      <c r="C308" s="6" t="s">
        <v>235</v>
      </c>
      <c r="D308" s="12">
        <v>2000000</v>
      </c>
      <c r="E308" s="5" t="s">
        <v>113</v>
      </c>
      <c r="F308" s="5" t="s">
        <v>184</v>
      </c>
      <c r="G308" s="20">
        <v>1250000</v>
      </c>
      <c r="H308" s="13" t="s">
        <v>220</v>
      </c>
      <c r="I308" s="27">
        <f>G308/D308</f>
        <v>0.625</v>
      </c>
      <c r="J308" s="30" t="s">
        <v>266</v>
      </c>
    </row>
    <row r="309" spans="1:10" ht="15" customHeight="1" x14ac:dyDescent="0.2">
      <c r="A309" s="19">
        <v>42</v>
      </c>
      <c r="B309" s="4" t="s">
        <v>121</v>
      </c>
      <c r="C309" s="6" t="s">
        <v>235</v>
      </c>
      <c r="D309" s="12">
        <v>2000000</v>
      </c>
      <c r="E309" s="5" t="s">
        <v>113</v>
      </c>
      <c r="F309" s="5" t="s">
        <v>185</v>
      </c>
      <c r="G309" s="20">
        <v>250000</v>
      </c>
      <c r="H309" s="13" t="s">
        <v>220</v>
      </c>
      <c r="I309" s="27">
        <f>G309/D309</f>
        <v>0.125</v>
      </c>
      <c r="J309" s="30" t="s">
        <v>266</v>
      </c>
    </row>
    <row r="310" spans="1:10" ht="15" customHeight="1" x14ac:dyDescent="0.2">
      <c r="A310" s="19">
        <v>42</v>
      </c>
      <c r="B310" s="4" t="s">
        <v>121</v>
      </c>
      <c r="C310" s="6" t="s">
        <v>235</v>
      </c>
      <c r="D310" s="12">
        <v>2000000</v>
      </c>
      <c r="E310" s="5" t="s">
        <v>114</v>
      </c>
      <c r="F310" s="5" t="s">
        <v>183</v>
      </c>
      <c r="G310" s="20">
        <v>500000</v>
      </c>
      <c r="H310" s="13" t="s">
        <v>220</v>
      </c>
      <c r="I310" s="27">
        <f>G310/D310</f>
        <v>0.25</v>
      </c>
      <c r="J310" s="30" t="s">
        <v>266</v>
      </c>
    </row>
    <row r="311" spans="1:10" ht="15" customHeight="1" x14ac:dyDescent="0.2">
      <c r="A311" s="19">
        <v>42</v>
      </c>
      <c r="B311" s="4" t="s">
        <v>121</v>
      </c>
      <c r="C311" s="6" t="s">
        <v>235</v>
      </c>
      <c r="D311" s="12">
        <v>2000000</v>
      </c>
      <c r="E311" s="5" t="s">
        <v>114</v>
      </c>
      <c r="F311" s="5" t="s">
        <v>184</v>
      </c>
      <c r="G311" s="20">
        <v>1250000</v>
      </c>
      <c r="H311" s="13" t="s">
        <v>220</v>
      </c>
      <c r="I311" s="27">
        <f>G311/D311</f>
        <v>0.625</v>
      </c>
      <c r="J311" s="30" t="s">
        <v>266</v>
      </c>
    </row>
    <row r="312" spans="1:10" ht="15" customHeight="1" x14ac:dyDescent="0.2">
      <c r="A312" s="19">
        <v>42</v>
      </c>
      <c r="B312" s="4" t="s">
        <v>121</v>
      </c>
      <c r="C312" s="6" t="s">
        <v>235</v>
      </c>
      <c r="D312" s="12">
        <v>2000000</v>
      </c>
      <c r="E312" s="5" t="s">
        <v>114</v>
      </c>
      <c r="F312" s="5" t="s">
        <v>185</v>
      </c>
      <c r="G312" s="20">
        <v>250000</v>
      </c>
      <c r="H312" s="13" t="s">
        <v>220</v>
      </c>
      <c r="I312" s="27">
        <f>G312/D312</f>
        <v>0.125</v>
      </c>
      <c r="J312" s="30" t="s">
        <v>266</v>
      </c>
    </row>
    <row r="313" spans="1:10" ht="15" customHeight="1" x14ac:dyDescent="0.2">
      <c r="A313" s="19">
        <v>43.1</v>
      </c>
      <c r="B313" s="4" t="s">
        <v>97</v>
      </c>
      <c r="C313" s="6" t="s">
        <v>178</v>
      </c>
      <c r="D313" s="12">
        <v>1750000</v>
      </c>
      <c r="E313" s="5" t="s">
        <v>112</v>
      </c>
      <c r="F313" s="5" t="s">
        <v>184</v>
      </c>
      <c r="G313" s="20">
        <v>1750000</v>
      </c>
      <c r="H313" s="13" t="s">
        <v>220</v>
      </c>
      <c r="I313" s="27">
        <f>G313/D313</f>
        <v>1</v>
      </c>
      <c r="J313" s="30" t="s">
        <v>266</v>
      </c>
    </row>
    <row r="314" spans="1:10" ht="15" customHeight="1" x14ac:dyDescent="0.2">
      <c r="A314" s="19">
        <v>43.1</v>
      </c>
      <c r="B314" s="4" t="s">
        <v>97</v>
      </c>
      <c r="C314" s="6" t="s">
        <v>178</v>
      </c>
      <c r="D314" s="12">
        <v>1750000</v>
      </c>
      <c r="E314" s="5" t="s">
        <v>113</v>
      </c>
      <c r="F314" s="5" t="s">
        <v>184</v>
      </c>
      <c r="G314" s="20">
        <v>1750000</v>
      </c>
      <c r="H314" s="13" t="s">
        <v>220</v>
      </c>
      <c r="I314" s="27">
        <f>G314/D314</f>
        <v>1</v>
      </c>
      <c r="J314" s="30" t="s">
        <v>266</v>
      </c>
    </row>
    <row r="315" spans="1:10" ht="15" customHeight="1" x14ac:dyDescent="0.2">
      <c r="A315" s="19">
        <v>43.1</v>
      </c>
      <c r="B315" s="4" t="s">
        <v>97</v>
      </c>
      <c r="C315" s="6" t="s">
        <v>178</v>
      </c>
      <c r="D315" s="12">
        <v>1750000</v>
      </c>
      <c r="E315" s="5" t="s">
        <v>114</v>
      </c>
      <c r="F315" s="5" t="s">
        <v>184</v>
      </c>
      <c r="G315" s="20">
        <v>1750000</v>
      </c>
      <c r="H315" s="13" t="s">
        <v>220</v>
      </c>
      <c r="I315" s="27">
        <f>G315/D315</f>
        <v>1</v>
      </c>
      <c r="J315" s="30" t="s">
        <v>266</v>
      </c>
    </row>
    <row r="316" spans="1:10" ht="15" customHeight="1" x14ac:dyDescent="0.2">
      <c r="A316" s="19">
        <v>43.2</v>
      </c>
      <c r="B316" s="4" t="s">
        <v>97</v>
      </c>
      <c r="C316" s="6" t="s">
        <v>177</v>
      </c>
      <c r="D316" s="12">
        <v>1750000</v>
      </c>
      <c r="E316" s="5" t="s">
        <v>112</v>
      </c>
      <c r="F316" s="5" t="s">
        <v>185</v>
      </c>
      <c r="G316" s="20">
        <v>1750000</v>
      </c>
      <c r="H316" s="13" t="s">
        <v>220</v>
      </c>
      <c r="I316" s="27">
        <f>G316/D316</f>
        <v>1</v>
      </c>
      <c r="J316" s="30" t="s">
        <v>266</v>
      </c>
    </row>
    <row r="317" spans="1:10" ht="15" customHeight="1" x14ac:dyDescent="0.2">
      <c r="A317" s="19">
        <v>43.2</v>
      </c>
      <c r="B317" s="4" t="s">
        <v>97</v>
      </c>
      <c r="C317" s="6" t="s">
        <v>177</v>
      </c>
      <c r="D317" s="12">
        <v>1750000</v>
      </c>
      <c r="E317" s="5" t="s">
        <v>113</v>
      </c>
      <c r="F317" s="5" t="s">
        <v>185</v>
      </c>
      <c r="G317" s="20">
        <v>1750000</v>
      </c>
      <c r="H317" s="13" t="s">
        <v>220</v>
      </c>
      <c r="I317" s="27">
        <f>G317/D317</f>
        <v>1</v>
      </c>
      <c r="J317" s="30" t="s">
        <v>266</v>
      </c>
    </row>
    <row r="318" spans="1:10" ht="15" customHeight="1" x14ac:dyDescent="0.2">
      <c r="A318" s="19">
        <v>43.2</v>
      </c>
      <c r="B318" s="4" t="s">
        <v>97</v>
      </c>
      <c r="C318" s="6" t="s">
        <v>177</v>
      </c>
      <c r="D318" s="12">
        <v>1750000</v>
      </c>
      <c r="E318" s="5" t="s">
        <v>114</v>
      </c>
      <c r="F318" s="5" t="s">
        <v>185</v>
      </c>
      <c r="G318" s="20">
        <v>1750000</v>
      </c>
      <c r="H318" s="13" t="s">
        <v>220</v>
      </c>
      <c r="I318" s="27">
        <f>G318/D318</f>
        <v>1</v>
      </c>
      <c r="J318" s="30" t="s">
        <v>266</v>
      </c>
    </row>
    <row r="319" spans="1:10" ht="15" customHeight="1" x14ac:dyDescent="0.2">
      <c r="A319" s="19">
        <v>44</v>
      </c>
      <c r="B319" s="4" t="s">
        <v>32</v>
      </c>
      <c r="C319" s="6" t="s">
        <v>235</v>
      </c>
      <c r="D319" s="12">
        <v>660000</v>
      </c>
      <c r="E319" s="5" t="s">
        <v>112</v>
      </c>
      <c r="F319" s="5" t="s">
        <v>216</v>
      </c>
      <c r="G319" s="20">
        <v>132000</v>
      </c>
      <c r="H319" s="13" t="s">
        <v>220</v>
      </c>
      <c r="I319" s="27">
        <f>G319/D319</f>
        <v>0.2</v>
      </c>
      <c r="J319" s="30" t="s">
        <v>266</v>
      </c>
    </row>
    <row r="320" spans="1:10" ht="15" customHeight="1" x14ac:dyDescent="0.2">
      <c r="A320" s="19">
        <v>44</v>
      </c>
      <c r="B320" s="4" t="s">
        <v>32</v>
      </c>
      <c r="C320" s="6" t="s">
        <v>235</v>
      </c>
      <c r="D320" s="12">
        <v>660000</v>
      </c>
      <c r="E320" s="5" t="s">
        <v>112</v>
      </c>
      <c r="F320" s="5" t="s">
        <v>217</v>
      </c>
      <c r="G320" s="20">
        <v>198000</v>
      </c>
      <c r="H320" s="13" t="s">
        <v>220</v>
      </c>
      <c r="I320" s="27">
        <f>G320/D320</f>
        <v>0.3</v>
      </c>
      <c r="J320" s="30" t="s">
        <v>266</v>
      </c>
    </row>
    <row r="321" spans="1:10" ht="15" customHeight="1" x14ac:dyDescent="0.2">
      <c r="A321" s="19">
        <v>44</v>
      </c>
      <c r="B321" s="4" t="s">
        <v>32</v>
      </c>
      <c r="C321" s="6" t="s">
        <v>235</v>
      </c>
      <c r="D321" s="12">
        <v>660000</v>
      </c>
      <c r="E321" s="5" t="s">
        <v>112</v>
      </c>
      <c r="F321" s="5" t="s">
        <v>183</v>
      </c>
      <c r="G321" s="20">
        <v>66000</v>
      </c>
      <c r="H321" s="13" t="s">
        <v>220</v>
      </c>
      <c r="I321" s="27">
        <f>G321/D321</f>
        <v>0.1</v>
      </c>
      <c r="J321" s="30" t="s">
        <v>266</v>
      </c>
    </row>
    <row r="322" spans="1:10" ht="15" customHeight="1" x14ac:dyDescent="0.2">
      <c r="A322" s="19">
        <v>44</v>
      </c>
      <c r="B322" s="4" t="s">
        <v>32</v>
      </c>
      <c r="C322" s="6" t="s">
        <v>235</v>
      </c>
      <c r="D322" s="12">
        <v>660000</v>
      </c>
      <c r="E322" s="5" t="s">
        <v>112</v>
      </c>
      <c r="F322" s="5" t="s">
        <v>184</v>
      </c>
      <c r="G322" s="20">
        <v>132000</v>
      </c>
      <c r="H322" s="13" t="s">
        <v>220</v>
      </c>
      <c r="I322" s="27">
        <f>G322/D322</f>
        <v>0.2</v>
      </c>
      <c r="J322" s="30" t="s">
        <v>266</v>
      </c>
    </row>
    <row r="323" spans="1:10" ht="15" customHeight="1" x14ac:dyDescent="0.2">
      <c r="A323" s="19">
        <v>44</v>
      </c>
      <c r="B323" s="4" t="s">
        <v>32</v>
      </c>
      <c r="C323" s="6" t="s">
        <v>235</v>
      </c>
      <c r="D323" s="12">
        <v>660000</v>
      </c>
      <c r="E323" s="5" t="s">
        <v>112</v>
      </c>
      <c r="F323" s="5" t="s">
        <v>185</v>
      </c>
      <c r="G323" s="20">
        <v>132000</v>
      </c>
      <c r="H323" s="13" t="s">
        <v>220</v>
      </c>
      <c r="I323" s="27">
        <f>G323/D323</f>
        <v>0.2</v>
      </c>
      <c r="J323" s="30" t="s">
        <v>266</v>
      </c>
    </row>
    <row r="324" spans="1:10" ht="15" customHeight="1" x14ac:dyDescent="0.2">
      <c r="A324" s="19">
        <v>44</v>
      </c>
      <c r="B324" s="4" t="s">
        <v>32</v>
      </c>
      <c r="C324" s="6" t="s">
        <v>235</v>
      </c>
      <c r="D324" s="12">
        <v>660000</v>
      </c>
      <c r="E324" s="5" t="s">
        <v>113</v>
      </c>
      <c r="F324" s="5" t="s">
        <v>183</v>
      </c>
      <c r="G324" s="20">
        <v>99000</v>
      </c>
      <c r="H324" s="13" t="s">
        <v>220</v>
      </c>
      <c r="I324" s="27">
        <f>G324/D324</f>
        <v>0.15</v>
      </c>
      <c r="J324" s="30" t="s">
        <v>266</v>
      </c>
    </row>
    <row r="325" spans="1:10" ht="15" customHeight="1" x14ac:dyDescent="0.2">
      <c r="A325" s="19">
        <v>44</v>
      </c>
      <c r="B325" s="4" t="s">
        <v>32</v>
      </c>
      <c r="C325" s="6" t="s">
        <v>235</v>
      </c>
      <c r="D325" s="12">
        <v>660000</v>
      </c>
      <c r="E325" s="5" t="s">
        <v>113</v>
      </c>
      <c r="F325" s="5" t="s">
        <v>184</v>
      </c>
      <c r="G325" s="20">
        <v>316000</v>
      </c>
      <c r="H325" s="13" t="s">
        <v>220</v>
      </c>
      <c r="I325" s="27">
        <f>G325/D325</f>
        <v>0.47878787878787876</v>
      </c>
      <c r="J325" s="30" t="s">
        <v>266</v>
      </c>
    </row>
    <row r="326" spans="1:10" ht="15" customHeight="1" x14ac:dyDescent="0.2">
      <c r="A326" s="19">
        <v>44</v>
      </c>
      <c r="B326" s="4" t="s">
        <v>32</v>
      </c>
      <c r="C326" s="6" t="s">
        <v>235</v>
      </c>
      <c r="D326" s="12">
        <v>660000</v>
      </c>
      <c r="E326" s="5" t="s">
        <v>113</v>
      </c>
      <c r="F326" s="5" t="s">
        <v>185</v>
      </c>
      <c r="G326" s="20">
        <v>245000</v>
      </c>
      <c r="H326" s="13" t="s">
        <v>220</v>
      </c>
      <c r="I326" s="27">
        <f>G326/D326</f>
        <v>0.37121212121212122</v>
      </c>
      <c r="J326" s="30" t="s">
        <v>266</v>
      </c>
    </row>
    <row r="327" spans="1:10" ht="15" customHeight="1" x14ac:dyDescent="0.2">
      <c r="A327" s="19">
        <v>44</v>
      </c>
      <c r="B327" s="4" t="s">
        <v>32</v>
      </c>
      <c r="C327" s="6" t="s">
        <v>235</v>
      </c>
      <c r="D327" s="12">
        <v>660000</v>
      </c>
      <c r="E327" s="5" t="s">
        <v>114</v>
      </c>
      <c r="F327" s="5" t="s">
        <v>183</v>
      </c>
      <c r="G327" s="20">
        <v>99000</v>
      </c>
      <c r="H327" s="13" t="s">
        <v>220</v>
      </c>
      <c r="I327" s="27">
        <f>G327/D327</f>
        <v>0.15</v>
      </c>
      <c r="J327" s="30" t="s">
        <v>266</v>
      </c>
    </row>
    <row r="328" spans="1:10" ht="15" customHeight="1" x14ac:dyDescent="0.2">
      <c r="A328" s="19">
        <v>44</v>
      </c>
      <c r="B328" s="4" t="s">
        <v>32</v>
      </c>
      <c r="C328" s="6" t="s">
        <v>235</v>
      </c>
      <c r="D328" s="12">
        <v>660000</v>
      </c>
      <c r="E328" s="5" t="s">
        <v>114</v>
      </c>
      <c r="F328" s="5" t="s">
        <v>184</v>
      </c>
      <c r="G328" s="20">
        <v>10000</v>
      </c>
      <c r="H328" s="13" t="s">
        <v>220</v>
      </c>
      <c r="I328" s="27">
        <f>G328/D328</f>
        <v>1.5151515151515152E-2</v>
      </c>
      <c r="J328" s="30" t="s">
        <v>266</v>
      </c>
    </row>
    <row r="329" spans="1:10" ht="15" customHeight="1" x14ac:dyDescent="0.2">
      <c r="A329" s="19">
        <v>44</v>
      </c>
      <c r="B329" s="4" t="s">
        <v>32</v>
      </c>
      <c r="C329" s="6" t="s">
        <v>235</v>
      </c>
      <c r="D329" s="12">
        <v>660000</v>
      </c>
      <c r="E329" s="5" t="s">
        <v>114</v>
      </c>
      <c r="F329" s="5" t="s">
        <v>185</v>
      </c>
      <c r="G329" s="20">
        <v>551000</v>
      </c>
      <c r="H329" s="13" t="s">
        <v>220</v>
      </c>
      <c r="I329" s="27">
        <f>G329/D329</f>
        <v>0.83484848484848484</v>
      </c>
      <c r="J329" s="30" t="s">
        <v>266</v>
      </c>
    </row>
    <row r="330" spans="1:10" ht="15" customHeight="1" x14ac:dyDescent="0.2">
      <c r="A330" s="19">
        <v>45</v>
      </c>
      <c r="B330" s="4" t="s">
        <v>34</v>
      </c>
      <c r="C330" s="6" t="s">
        <v>235</v>
      </c>
      <c r="D330" s="12">
        <v>189000</v>
      </c>
      <c r="E330" s="5" t="s">
        <v>113</v>
      </c>
      <c r="F330" s="5" t="s">
        <v>183</v>
      </c>
      <c r="G330" s="20">
        <v>10000</v>
      </c>
      <c r="H330" s="13" t="s">
        <v>220</v>
      </c>
      <c r="I330" s="27">
        <f>G330/D330</f>
        <v>5.2910052910052907E-2</v>
      </c>
      <c r="J330" s="30" t="s">
        <v>266</v>
      </c>
    </row>
    <row r="331" spans="1:10" s="10" customFormat="1" ht="15" customHeight="1" x14ac:dyDescent="0.2">
      <c r="A331" s="19">
        <v>45</v>
      </c>
      <c r="B331" s="4" t="s">
        <v>34</v>
      </c>
      <c r="C331" s="6" t="s">
        <v>235</v>
      </c>
      <c r="D331" s="12">
        <v>189000</v>
      </c>
      <c r="E331" s="5" t="s">
        <v>113</v>
      </c>
      <c r="F331" s="5" t="s">
        <v>184</v>
      </c>
      <c r="G331" s="20">
        <v>79000</v>
      </c>
      <c r="H331" s="13" t="s">
        <v>220</v>
      </c>
      <c r="I331" s="27">
        <f>G331/D331</f>
        <v>0.41798941798941797</v>
      </c>
      <c r="J331" s="30" t="s">
        <v>266</v>
      </c>
    </row>
    <row r="332" spans="1:10" s="10" customFormat="1" ht="15" customHeight="1" x14ac:dyDescent="0.2">
      <c r="A332" s="19">
        <v>45</v>
      </c>
      <c r="B332" s="4" t="s">
        <v>34</v>
      </c>
      <c r="C332" s="6" t="s">
        <v>235</v>
      </c>
      <c r="D332" s="12">
        <v>189000</v>
      </c>
      <c r="E332" s="5" t="s">
        <v>113</v>
      </c>
      <c r="F332" s="5" t="s">
        <v>185</v>
      </c>
      <c r="G332" s="20">
        <v>100000</v>
      </c>
      <c r="H332" s="13" t="s">
        <v>220</v>
      </c>
      <c r="I332" s="27">
        <f>G332/D332</f>
        <v>0.52910052910052907</v>
      </c>
      <c r="J332" s="30" t="s">
        <v>266</v>
      </c>
    </row>
    <row r="333" spans="1:10" s="10" customFormat="1" ht="15" customHeight="1" x14ac:dyDescent="0.2">
      <c r="A333" s="19">
        <v>45</v>
      </c>
      <c r="B333" s="4" t="s">
        <v>34</v>
      </c>
      <c r="C333" s="6" t="s">
        <v>235</v>
      </c>
      <c r="D333" s="12">
        <v>189000</v>
      </c>
      <c r="E333" s="5" t="s">
        <v>114</v>
      </c>
      <c r="F333" s="5" t="s">
        <v>183</v>
      </c>
      <c r="G333" s="20">
        <v>10000</v>
      </c>
      <c r="H333" s="13" t="s">
        <v>218</v>
      </c>
      <c r="I333" s="27">
        <f>G333/D333</f>
        <v>5.2910052910052907E-2</v>
      </c>
      <c r="J333" s="30" t="s">
        <v>266</v>
      </c>
    </row>
    <row r="334" spans="1:10" s="10" customFormat="1" ht="15" customHeight="1" x14ac:dyDescent="0.2">
      <c r="A334" s="19">
        <v>45</v>
      </c>
      <c r="B334" s="4" t="s">
        <v>34</v>
      </c>
      <c r="C334" s="6" t="s">
        <v>235</v>
      </c>
      <c r="D334" s="12">
        <v>189000</v>
      </c>
      <c r="E334" s="5" t="s">
        <v>114</v>
      </c>
      <c r="F334" s="5" t="s">
        <v>185</v>
      </c>
      <c r="G334" s="20">
        <v>179000</v>
      </c>
      <c r="H334" s="13" t="s">
        <v>218</v>
      </c>
      <c r="I334" s="27">
        <f>G334/D334</f>
        <v>0.94708994708994709</v>
      </c>
      <c r="J334" s="30" t="s">
        <v>266</v>
      </c>
    </row>
    <row r="335" spans="1:10" s="10" customFormat="1" ht="15" customHeight="1" x14ac:dyDescent="0.2">
      <c r="A335" s="19">
        <v>45</v>
      </c>
      <c r="B335" s="4" t="s">
        <v>34</v>
      </c>
      <c r="C335" s="6" t="s">
        <v>235</v>
      </c>
      <c r="D335" s="12">
        <v>189000</v>
      </c>
      <c r="E335" s="5" t="s">
        <v>112</v>
      </c>
      <c r="F335" s="5" t="s">
        <v>217</v>
      </c>
      <c r="G335" s="20">
        <v>139000</v>
      </c>
      <c r="H335" s="13" t="s">
        <v>218</v>
      </c>
      <c r="I335" s="27">
        <f>G335/D335</f>
        <v>0.73544973544973546</v>
      </c>
      <c r="J335" s="30" t="s">
        <v>266</v>
      </c>
    </row>
    <row r="336" spans="1:10" s="10" customFormat="1" ht="15" customHeight="1" x14ac:dyDescent="0.2">
      <c r="A336" s="19">
        <v>45.1</v>
      </c>
      <c r="B336" s="4" t="s">
        <v>34</v>
      </c>
      <c r="C336" s="25" t="s">
        <v>203</v>
      </c>
      <c r="D336" s="12">
        <v>126000</v>
      </c>
      <c r="E336" s="5" t="s">
        <v>112</v>
      </c>
      <c r="F336" s="5" t="s">
        <v>217</v>
      </c>
      <c r="G336" s="20">
        <v>126000</v>
      </c>
      <c r="H336" s="13" t="s">
        <v>219</v>
      </c>
      <c r="I336" s="27">
        <f>G336/D336</f>
        <v>1</v>
      </c>
      <c r="J336" s="30" t="s">
        <v>244</v>
      </c>
    </row>
    <row r="337" spans="1:10" s="10" customFormat="1" ht="15" customHeight="1" x14ac:dyDescent="0.2">
      <c r="A337" s="19">
        <v>45.2</v>
      </c>
      <c r="B337" s="4" t="s">
        <v>34</v>
      </c>
      <c r="C337" s="25" t="s">
        <v>146</v>
      </c>
      <c r="D337" s="12">
        <v>63000</v>
      </c>
      <c r="E337" s="5" t="s">
        <v>112</v>
      </c>
      <c r="F337" s="5" t="s">
        <v>216</v>
      </c>
      <c r="G337" s="20">
        <v>50000</v>
      </c>
      <c r="H337" s="13" t="s">
        <v>218</v>
      </c>
      <c r="I337" s="27">
        <f>G337/D337</f>
        <v>0.79365079365079361</v>
      </c>
      <c r="J337" s="30" t="s">
        <v>266</v>
      </c>
    </row>
    <row r="338" spans="1:10" s="10" customFormat="1" ht="15" customHeight="1" x14ac:dyDescent="0.2">
      <c r="A338" s="19">
        <v>45.2</v>
      </c>
      <c r="B338" s="4" t="s">
        <v>34</v>
      </c>
      <c r="C338" s="25" t="s">
        <v>146</v>
      </c>
      <c r="D338" s="12">
        <v>63000</v>
      </c>
      <c r="E338" s="5" t="s">
        <v>112</v>
      </c>
      <c r="F338" s="5" t="s">
        <v>217</v>
      </c>
      <c r="G338" s="20">
        <v>13000</v>
      </c>
      <c r="H338" s="13" t="s">
        <v>218</v>
      </c>
      <c r="I338" s="27">
        <f>G338/D338</f>
        <v>0.20634920634920634</v>
      </c>
      <c r="J338" s="30" t="s">
        <v>244</v>
      </c>
    </row>
    <row r="339" spans="1:10" s="10" customFormat="1" ht="15" customHeight="1" x14ac:dyDescent="0.2">
      <c r="A339" s="19">
        <v>46</v>
      </c>
      <c r="B339" s="4" t="s">
        <v>35</v>
      </c>
      <c r="C339" s="6" t="s">
        <v>235</v>
      </c>
      <c r="D339" s="12">
        <v>17500</v>
      </c>
      <c r="E339" s="5" t="s">
        <v>112</v>
      </c>
      <c r="F339" s="5" t="s">
        <v>216</v>
      </c>
      <c r="G339" s="20">
        <v>10000</v>
      </c>
      <c r="H339" s="13" t="s">
        <v>220</v>
      </c>
      <c r="I339" s="27">
        <f>G339/D339</f>
        <v>0.5714285714285714</v>
      </c>
      <c r="J339" s="30" t="s">
        <v>266</v>
      </c>
    </row>
    <row r="340" spans="1:10" s="10" customFormat="1" ht="15" customHeight="1" x14ac:dyDescent="0.2">
      <c r="A340" s="19">
        <v>46</v>
      </c>
      <c r="B340" s="4" t="s">
        <v>35</v>
      </c>
      <c r="C340" s="6" t="s">
        <v>235</v>
      </c>
      <c r="D340" s="12">
        <v>17500</v>
      </c>
      <c r="E340" s="5" t="s">
        <v>112</v>
      </c>
      <c r="F340" s="5" t="s">
        <v>217</v>
      </c>
      <c r="G340" s="20">
        <v>57500</v>
      </c>
      <c r="H340" s="13" t="s">
        <v>220</v>
      </c>
      <c r="I340" s="27">
        <f>G340/D340</f>
        <v>3.2857142857142856</v>
      </c>
      <c r="J340" s="30" t="s">
        <v>266</v>
      </c>
    </row>
    <row r="341" spans="1:10" s="10" customFormat="1" ht="15" customHeight="1" x14ac:dyDescent="0.2">
      <c r="A341" s="19">
        <v>46</v>
      </c>
      <c r="B341" s="4" t="s">
        <v>35</v>
      </c>
      <c r="C341" s="6" t="s">
        <v>235</v>
      </c>
      <c r="D341" s="12">
        <v>17500</v>
      </c>
      <c r="E341" s="5" t="s">
        <v>112</v>
      </c>
      <c r="F341" s="5" t="s">
        <v>222</v>
      </c>
      <c r="G341" s="20">
        <v>1750</v>
      </c>
      <c r="H341" s="13" t="s">
        <v>220</v>
      </c>
      <c r="I341" s="27">
        <f>G341/D341</f>
        <v>0.1</v>
      </c>
      <c r="J341" s="30" t="s">
        <v>266</v>
      </c>
    </row>
    <row r="342" spans="1:10" s="10" customFormat="1" ht="15" customHeight="1" x14ac:dyDescent="0.2">
      <c r="A342" s="19">
        <v>46</v>
      </c>
      <c r="B342" s="4" t="s">
        <v>35</v>
      </c>
      <c r="C342" s="6" t="s">
        <v>235</v>
      </c>
      <c r="D342" s="12">
        <v>17500</v>
      </c>
      <c r="E342" s="5" t="s">
        <v>113</v>
      </c>
      <c r="F342" s="5" t="s">
        <v>183</v>
      </c>
      <c r="G342" s="20">
        <v>5500</v>
      </c>
      <c r="H342" s="13" t="s">
        <v>220</v>
      </c>
      <c r="I342" s="27">
        <f>G342/D342</f>
        <v>0.31428571428571428</v>
      </c>
      <c r="J342" s="30" t="s">
        <v>266</v>
      </c>
    </row>
    <row r="343" spans="1:10" ht="15" customHeight="1" x14ac:dyDescent="0.2">
      <c r="A343" s="19">
        <v>46</v>
      </c>
      <c r="B343" s="4" t="s">
        <v>35</v>
      </c>
      <c r="C343" s="6" t="s">
        <v>235</v>
      </c>
      <c r="D343" s="12">
        <v>17500</v>
      </c>
      <c r="E343" s="5" t="s">
        <v>113</v>
      </c>
      <c r="F343" s="5" t="s">
        <v>111</v>
      </c>
      <c r="G343" s="20">
        <v>12000</v>
      </c>
      <c r="H343" s="13" t="s">
        <v>220</v>
      </c>
      <c r="I343" s="27">
        <f>G343/D343</f>
        <v>0.68571428571428572</v>
      </c>
      <c r="J343" s="30" t="s">
        <v>266</v>
      </c>
    </row>
    <row r="344" spans="1:10" ht="15" customHeight="1" x14ac:dyDescent="0.2">
      <c r="A344" s="19">
        <v>46</v>
      </c>
      <c r="B344" s="4" t="s">
        <v>35</v>
      </c>
      <c r="C344" s="6" t="s">
        <v>235</v>
      </c>
      <c r="D344" s="12">
        <v>17500</v>
      </c>
      <c r="E344" s="5" t="s">
        <v>114</v>
      </c>
      <c r="F344" s="5" t="s">
        <v>183</v>
      </c>
      <c r="G344" s="20">
        <v>5500</v>
      </c>
      <c r="H344" s="13" t="s">
        <v>220</v>
      </c>
      <c r="I344" s="27">
        <f>G344/D344</f>
        <v>0.31428571428571428</v>
      </c>
      <c r="J344" s="30" t="s">
        <v>266</v>
      </c>
    </row>
    <row r="345" spans="1:10" ht="15" customHeight="1" x14ac:dyDescent="0.2">
      <c r="A345" s="19">
        <v>46</v>
      </c>
      <c r="B345" s="4" t="s">
        <v>35</v>
      </c>
      <c r="C345" s="6" t="s">
        <v>235</v>
      </c>
      <c r="D345" s="12">
        <v>17500</v>
      </c>
      <c r="E345" s="5" t="s">
        <v>114</v>
      </c>
      <c r="F345" s="5" t="s">
        <v>111</v>
      </c>
      <c r="G345" s="20">
        <v>12000</v>
      </c>
      <c r="H345" s="13" t="s">
        <v>220</v>
      </c>
      <c r="I345" s="27">
        <f>G345/D345</f>
        <v>0.68571428571428572</v>
      </c>
      <c r="J345" s="30" t="s">
        <v>266</v>
      </c>
    </row>
    <row r="346" spans="1:10" ht="15" customHeight="1" x14ac:dyDescent="0.2">
      <c r="A346" s="19">
        <v>47</v>
      </c>
      <c r="B346" s="4" t="s">
        <v>37</v>
      </c>
      <c r="C346" s="6" t="s">
        <v>235</v>
      </c>
      <c r="D346" s="12">
        <v>137000</v>
      </c>
      <c r="E346" s="5" t="s">
        <v>112</v>
      </c>
      <c r="F346" s="5" t="s">
        <v>216</v>
      </c>
      <c r="G346" s="20">
        <v>37000</v>
      </c>
      <c r="H346" s="13" t="s">
        <v>220</v>
      </c>
      <c r="I346" s="27">
        <f>G346/D346</f>
        <v>0.27007299270072993</v>
      </c>
      <c r="J346" s="30" t="s">
        <v>266</v>
      </c>
    </row>
    <row r="347" spans="1:10" ht="15" customHeight="1" x14ac:dyDescent="0.2">
      <c r="A347" s="19">
        <v>47</v>
      </c>
      <c r="B347" s="4" t="s">
        <v>37</v>
      </c>
      <c r="C347" s="6" t="s">
        <v>235</v>
      </c>
      <c r="D347" s="12">
        <v>137000</v>
      </c>
      <c r="E347" s="5" t="s">
        <v>112</v>
      </c>
      <c r="F347" s="5" t="s">
        <v>217</v>
      </c>
      <c r="G347" s="20">
        <v>100000</v>
      </c>
      <c r="H347" s="13" t="s">
        <v>220</v>
      </c>
      <c r="I347" s="27">
        <f>G347/D347</f>
        <v>0.72992700729927007</v>
      </c>
      <c r="J347" s="30" t="s">
        <v>266</v>
      </c>
    </row>
    <row r="348" spans="1:10" ht="15" customHeight="1" x14ac:dyDescent="0.2">
      <c r="A348" s="19">
        <v>47</v>
      </c>
      <c r="B348" s="4" t="s">
        <v>37</v>
      </c>
      <c r="C348" s="6" t="s">
        <v>235</v>
      </c>
      <c r="D348" s="12">
        <v>137000</v>
      </c>
      <c r="E348" s="5" t="s">
        <v>113</v>
      </c>
      <c r="F348" s="5" t="s">
        <v>183</v>
      </c>
      <c r="G348" s="20">
        <v>15000</v>
      </c>
      <c r="H348" s="13" t="s">
        <v>220</v>
      </c>
      <c r="I348" s="27">
        <f>G348/D348</f>
        <v>0.10948905109489052</v>
      </c>
      <c r="J348" s="30" t="s">
        <v>266</v>
      </c>
    </row>
    <row r="349" spans="1:10" ht="15" customHeight="1" x14ac:dyDescent="0.2">
      <c r="A349" s="19">
        <v>47</v>
      </c>
      <c r="B349" s="4" t="s">
        <v>37</v>
      </c>
      <c r="C349" s="6" t="s">
        <v>235</v>
      </c>
      <c r="D349" s="12">
        <v>137000</v>
      </c>
      <c r="E349" s="5" t="s">
        <v>113</v>
      </c>
      <c r="F349" s="5" t="s">
        <v>184</v>
      </c>
      <c r="G349" s="20">
        <v>100000</v>
      </c>
      <c r="H349" s="13" t="s">
        <v>220</v>
      </c>
      <c r="I349" s="27">
        <f>G349/D349</f>
        <v>0.72992700729927007</v>
      </c>
      <c r="J349" s="30" t="s">
        <v>266</v>
      </c>
    </row>
    <row r="350" spans="1:10" ht="15" customHeight="1" x14ac:dyDescent="0.2">
      <c r="A350" s="19">
        <v>47</v>
      </c>
      <c r="B350" s="4" t="s">
        <v>37</v>
      </c>
      <c r="C350" s="6" t="s">
        <v>235</v>
      </c>
      <c r="D350" s="12">
        <v>137000</v>
      </c>
      <c r="E350" s="5" t="s">
        <v>113</v>
      </c>
      <c r="F350" s="5" t="s">
        <v>185</v>
      </c>
      <c r="G350" s="20">
        <v>22000</v>
      </c>
      <c r="H350" s="13" t="s">
        <v>220</v>
      </c>
      <c r="I350" s="27">
        <f>G350/D350</f>
        <v>0.16058394160583941</v>
      </c>
      <c r="J350" s="30" t="s">
        <v>266</v>
      </c>
    </row>
    <row r="351" spans="1:10" ht="15" customHeight="1" x14ac:dyDescent="0.2">
      <c r="A351" s="19">
        <v>47</v>
      </c>
      <c r="B351" s="4" t="s">
        <v>37</v>
      </c>
      <c r="C351" s="6" t="s">
        <v>235</v>
      </c>
      <c r="D351" s="12">
        <v>137000</v>
      </c>
      <c r="E351" s="5" t="s">
        <v>114</v>
      </c>
      <c r="F351" s="5" t="s">
        <v>183</v>
      </c>
      <c r="G351" s="20">
        <v>15000</v>
      </c>
      <c r="H351" s="13" t="s">
        <v>220</v>
      </c>
      <c r="I351" s="27">
        <f>G351/D351</f>
        <v>0.10948905109489052</v>
      </c>
      <c r="J351" s="30" t="s">
        <v>266</v>
      </c>
    </row>
    <row r="352" spans="1:10" ht="15" customHeight="1" x14ac:dyDescent="0.2">
      <c r="A352" s="19">
        <v>47</v>
      </c>
      <c r="B352" s="4" t="s">
        <v>37</v>
      </c>
      <c r="C352" s="6" t="s">
        <v>235</v>
      </c>
      <c r="D352" s="12">
        <v>137000</v>
      </c>
      <c r="E352" s="5" t="s">
        <v>114</v>
      </c>
      <c r="F352" s="5" t="s">
        <v>184</v>
      </c>
      <c r="G352" s="20">
        <v>5000</v>
      </c>
      <c r="H352" s="13" t="s">
        <v>220</v>
      </c>
      <c r="I352" s="27">
        <f>G352/D352</f>
        <v>3.6496350364963501E-2</v>
      </c>
      <c r="J352" s="30" t="s">
        <v>266</v>
      </c>
    </row>
    <row r="353" spans="1:10" ht="15" customHeight="1" x14ac:dyDescent="0.2">
      <c r="A353" s="19">
        <v>47</v>
      </c>
      <c r="B353" s="4" t="s">
        <v>37</v>
      </c>
      <c r="C353" s="6" t="s">
        <v>235</v>
      </c>
      <c r="D353" s="12">
        <v>137000</v>
      </c>
      <c r="E353" s="5" t="s">
        <v>114</v>
      </c>
      <c r="F353" s="5" t="s">
        <v>185</v>
      </c>
      <c r="G353" s="20">
        <v>117000</v>
      </c>
      <c r="H353" s="13" t="s">
        <v>220</v>
      </c>
      <c r="I353" s="27">
        <f>G353/D353</f>
        <v>0.85401459854014594</v>
      </c>
      <c r="J353" s="30" t="s">
        <v>266</v>
      </c>
    </row>
    <row r="354" spans="1:10" ht="15" customHeight="1" x14ac:dyDescent="0.2">
      <c r="A354" s="19">
        <v>48.1</v>
      </c>
      <c r="B354" s="4" t="s">
        <v>39</v>
      </c>
      <c r="C354" s="25" t="s">
        <v>149</v>
      </c>
      <c r="D354" s="12">
        <v>90000</v>
      </c>
      <c r="E354" s="5" t="s">
        <v>112</v>
      </c>
      <c r="F354" s="5" t="s">
        <v>185</v>
      </c>
      <c r="G354" s="20">
        <v>60000</v>
      </c>
      <c r="H354" s="13" t="s">
        <v>218</v>
      </c>
      <c r="I354" s="27">
        <f>G354/D354</f>
        <v>0.66666666666666663</v>
      </c>
      <c r="J354" s="30" t="s">
        <v>266</v>
      </c>
    </row>
    <row r="355" spans="1:10" ht="15" customHeight="1" x14ac:dyDescent="0.2">
      <c r="A355" s="19">
        <v>48.1</v>
      </c>
      <c r="B355" s="4" t="s">
        <v>39</v>
      </c>
      <c r="C355" s="25" t="s">
        <v>149</v>
      </c>
      <c r="D355" s="12">
        <v>90000</v>
      </c>
      <c r="E355" s="5" t="s">
        <v>112</v>
      </c>
      <c r="F355" s="5" t="s">
        <v>184</v>
      </c>
      <c r="G355" s="20">
        <v>30000</v>
      </c>
      <c r="H355" s="13" t="s">
        <v>218</v>
      </c>
      <c r="I355" s="27">
        <f>G355/D355</f>
        <v>0.33333333333333331</v>
      </c>
      <c r="J355" s="30" t="s">
        <v>266</v>
      </c>
    </row>
    <row r="356" spans="1:10" ht="15" customHeight="1" x14ac:dyDescent="0.2">
      <c r="A356" s="19">
        <v>48.1</v>
      </c>
      <c r="B356" s="4" t="s">
        <v>39</v>
      </c>
      <c r="C356" s="25" t="s">
        <v>149</v>
      </c>
      <c r="D356" s="12">
        <v>90000</v>
      </c>
      <c r="E356" s="5" t="s">
        <v>114</v>
      </c>
      <c r="F356" s="5" t="s">
        <v>185</v>
      </c>
      <c r="G356" s="20">
        <v>90000</v>
      </c>
      <c r="H356" s="13" t="s">
        <v>219</v>
      </c>
      <c r="I356" s="27">
        <f>G356/D356</f>
        <v>1</v>
      </c>
      <c r="J356" s="30" t="s">
        <v>266</v>
      </c>
    </row>
    <row r="357" spans="1:10" ht="15" customHeight="1" x14ac:dyDescent="0.2">
      <c r="A357" s="19">
        <v>48.2</v>
      </c>
      <c r="B357" s="4" t="s">
        <v>39</v>
      </c>
      <c r="C357" s="25" t="s">
        <v>151</v>
      </c>
      <c r="D357" s="12">
        <v>160000</v>
      </c>
      <c r="E357" s="5" t="s">
        <v>112</v>
      </c>
      <c r="F357" s="5" t="s">
        <v>183</v>
      </c>
      <c r="G357" s="20">
        <v>20000</v>
      </c>
      <c r="H357" s="13" t="s">
        <v>218</v>
      </c>
      <c r="I357" s="27">
        <f>G357/D357</f>
        <v>0.125</v>
      </c>
      <c r="J357" s="30" t="s">
        <v>266</v>
      </c>
    </row>
    <row r="358" spans="1:10" ht="15" customHeight="1" x14ac:dyDescent="0.2">
      <c r="A358" s="19">
        <v>48.2</v>
      </c>
      <c r="B358" s="4" t="s">
        <v>39</v>
      </c>
      <c r="C358" s="25" t="s">
        <v>151</v>
      </c>
      <c r="D358" s="12">
        <v>160000</v>
      </c>
      <c r="E358" s="5" t="s">
        <v>112</v>
      </c>
      <c r="F358" s="5" t="s">
        <v>184</v>
      </c>
      <c r="G358" s="20">
        <v>140000</v>
      </c>
      <c r="H358" s="13" t="s">
        <v>218</v>
      </c>
      <c r="I358" s="27">
        <f>G358/D358</f>
        <v>0.875</v>
      </c>
      <c r="J358" s="30" t="s">
        <v>266</v>
      </c>
    </row>
    <row r="359" spans="1:10" ht="15" customHeight="1" x14ac:dyDescent="0.2">
      <c r="A359" s="19">
        <v>48.2</v>
      </c>
      <c r="B359" s="4" t="s">
        <v>39</v>
      </c>
      <c r="C359" s="25" t="s">
        <v>151</v>
      </c>
      <c r="D359" s="12">
        <v>160000</v>
      </c>
      <c r="E359" s="5" t="s">
        <v>114</v>
      </c>
      <c r="F359" s="5" t="s">
        <v>183</v>
      </c>
      <c r="G359" s="20">
        <v>120000</v>
      </c>
      <c r="H359" s="13" t="s">
        <v>220</v>
      </c>
      <c r="I359" s="27">
        <f>G359/D359</f>
        <v>0.75</v>
      </c>
      <c r="J359" s="30" t="s">
        <v>266</v>
      </c>
    </row>
    <row r="360" spans="1:10" ht="15" customHeight="1" x14ac:dyDescent="0.2">
      <c r="A360" s="19">
        <v>48.2</v>
      </c>
      <c r="B360" s="4" t="s">
        <v>39</v>
      </c>
      <c r="C360" s="25" t="s">
        <v>151</v>
      </c>
      <c r="D360" s="12">
        <v>160000</v>
      </c>
      <c r="E360" s="5" t="s">
        <v>114</v>
      </c>
      <c r="F360" s="5" t="s">
        <v>184</v>
      </c>
      <c r="G360" s="20">
        <v>20000</v>
      </c>
      <c r="H360" s="13" t="s">
        <v>220</v>
      </c>
      <c r="I360" s="27">
        <f>G360/D360</f>
        <v>0.125</v>
      </c>
      <c r="J360" s="30" t="s">
        <v>266</v>
      </c>
    </row>
    <row r="361" spans="1:10" ht="15" customHeight="1" x14ac:dyDescent="0.2">
      <c r="A361" s="19">
        <v>48.2</v>
      </c>
      <c r="B361" s="4" t="s">
        <v>39</v>
      </c>
      <c r="C361" s="25" t="s">
        <v>151</v>
      </c>
      <c r="D361" s="12">
        <v>160000</v>
      </c>
      <c r="E361" s="5" t="s">
        <v>114</v>
      </c>
      <c r="F361" s="5" t="s">
        <v>185</v>
      </c>
      <c r="G361" s="20">
        <v>20000</v>
      </c>
      <c r="H361" s="13" t="s">
        <v>220</v>
      </c>
      <c r="I361" s="27">
        <f>G361/D361</f>
        <v>0.125</v>
      </c>
      <c r="J361" s="30" t="s">
        <v>266</v>
      </c>
    </row>
    <row r="362" spans="1:10" ht="15" customHeight="1" x14ac:dyDescent="0.2">
      <c r="A362" s="19">
        <v>49</v>
      </c>
      <c r="B362" s="4" t="s">
        <v>40</v>
      </c>
      <c r="C362" s="6" t="s">
        <v>235</v>
      </c>
      <c r="D362" s="12">
        <v>660000</v>
      </c>
      <c r="E362" s="5" t="s">
        <v>112</v>
      </c>
      <c r="F362" s="5" t="s">
        <v>216</v>
      </c>
      <c r="G362" s="20">
        <v>160000</v>
      </c>
      <c r="H362" s="13" t="s">
        <v>220</v>
      </c>
      <c r="I362" s="27">
        <f>G362/D362</f>
        <v>0.24242424242424243</v>
      </c>
      <c r="J362" s="30" t="s">
        <v>266</v>
      </c>
    </row>
    <row r="363" spans="1:10" ht="15" customHeight="1" x14ac:dyDescent="0.2">
      <c r="A363" s="19">
        <v>49</v>
      </c>
      <c r="B363" s="4" t="s">
        <v>40</v>
      </c>
      <c r="C363" s="6" t="s">
        <v>235</v>
      </c>
      <c r="D363" s="12">
        <v>660000</v>
      </c>
      <c r="E363" s="5" t="s">
        <v>112</v>
      </c>
      <c r="F363" s="5" t="s">
        <v>217</v>
      </c>
      <c r="G363" s="20">
        <v>500000</v>
      </c>
      <c r="H363" s="13" t="s">
        <v>220</v>
      </c>
      <c r="I363" s="27">
        <f>G363/D363</f>
        <v>0.75757575757575757</v>
      </c>
      <c r="J363" s="30" t="s">
        <v>266</v>
      </c>
    </row>
    <row r="364" spans="1:10" ht="15" customHeight="1" x14ac:dyDescent="0.2">
      <c r="A364" s="19">
        <v>49</v>
      </c>
      <c r="B364" s="4" t="s">
        <v>40</v>
      </c>
      <c r="C364" s="6" t="s">
        <v>235</v>
      </c>
      <c r="D364" s="12">
        <v>660000</v>
      </c>
      <c r="E364" s="5" t="s">
        <v>113</v>
      </c>
      <c r="F364" s="5" t="s">
        <v>183</v>
      </c>
      <c r="G364" s="20">
        <v>15000</v>
      </c>
      <c r="H364" s="13" t="s">
        <v>220</v>
      </c>
      <c r="I364" s="27">
        <f>G364/D364</f>
        <v>2.2727272727272728E-2</v>
      </c>
      <c r="J364" s="30" t="s">
        <v>266</v>
      </c>
    </row>
    <row r="365" spans="1:10" ht="15" customHeight="1" x14ac:dyDescent="0.2">
      <c r="A365" s="19">
        <v>49</v>
      </c>
      <c r="B365" s="4" t="s">
        <v>40</v>
      </c>
      <c r="C365" s="6" t="s">
        <v>235</v>
      </c>
      <c r="D365" s="12">
        <v>660000</v>
      </c>
      <c r="E365" s="5" t="s">
        <v>113</v>
      </c>
      <c r="F365" s="5" t="s">
        <v>184</v>
      </c>
      <c r="G365" s="20">
        <v>550000</v>
      </c>
      <c r="H365" s="13" t="s">
        <v>220</v>
      </c>
      <c r="I365" s="27">
        <f>G365/D365</f>
        <v>0.83333333333333337</v>
      </c>
      <c r="J365" s="30" t="s">
        <v>266</v>
      </c>
    </row>
    <row r="366" spans="1:10" ht="15" customHeight="1" x14ac:dyDescent="0.2">
      <c r="A366" s="19">
        <v>49</v>
      </c>
      <c r="B366" s="4" t="s">
        <v>40</v>
      </c>
      <c r="C366" s="6" t="s">
        <v>235</v>
      </c>
      <c r="D366" s="12">
        <v>660000</v>
      </c>
      <c r="E366" s="5" t="s">
        <v>113</v>
      </c>
      <c r="F366" s="5" t="s">
        <v>185</v>
      </c>
      <c r="G366" s="20">
        <v>95000</v>
      </c>
      <c r="H366" s="13" t="s">
        <v>220</v>
      </c>
      <c r="I366" s="27">
        <f>G366/D366</f>
        <v>0.14393939393939395</v>
      </c>
      <c r="J366" s="30" t="s">
        <v>266</v>
      </c>
    </row>
    <row r="367" spans="1:10" ht="15" customHeight="1" x14ac:dyDescent="0.2">
      <c r="A367" s="19">
        <v>49</v>
      </c>
      <c r="B367" s="4" t="s">
        <v>40</v>
      </c>
      <c r="C367" s="6" t="s">
        <v>235</v>
      </c>
      <c r="D367" s="12">
        <v>660000</v>
      </c>
      <c r="E367" s="5" t="s">
        <v>114</v>
      </c>
      <c r="F367" s="5" t="s">
        <v>183</v>
      </c>
      <c r="G367" s="20">
        <v>15000</v>
      </c>
      <c r="H367" s="13" t="s">
        <v>218</v>
      </c>
      <c r="I367" s="27">
        <f>G367/D367</f>
        <v>2.2727272727272728E-2</v>
      </c>
      <c r="J367" s="30" t="s">
        <v>266</v>
      </c>
    </row>
    <row r="368" spans="1:10" ht="15" customHeight="1" x14ac:dyDescent="0.2">
      <c r="A368" s="19">
        <v>49</v>
      </c>
      <c r="B368" s="4" t="s">
        <v>40</v>
      </c>
      <c r="C368" s="6" t="s">
        <v>235</v>
      </c>
      <c r="D368" s="12">
        <v>660000</v>
      </c>
      <c r="E368" s="5" t="s">
        <v>114</v>
      </c>
      <c r="F368" s="5" t="s">
        <v>184</v>
      </c>
      <c r="G368" s="20">
        <v>1000</v>
      </c>
      <c r="H368" s="13" t="s">
        <v>218</v>
      </c>
      <c r="I368" s="27">
        <f>G368/D368</f>
        <v>1.5151515151515152E-3</v>
      </c>
      <c r="J368" s="30" t="s">
        <v>266</v>
      </c>
    </row>
    <row r="369" spans="1:10" ht="15" customHeight="1" x14ac:dyDescent="0.2">
      <c r="A369" s="19">
        <v>49</v>
      </c>
      <c r="B369" s="4" t="s">
        <v>40</v>
      </c>
      <c r="C369" s="6" t="s">
        <v>235</v>
      </c>
      <c r="D369" s="12">
        <v>660000</v>
      </c>
      <c r="E369" s="5" t="s">
        <v>114</v>
      </c>
      <c r="F369" s="5" t="s">
        <v>185</v>
      </c>
      <c r="G369" s="20">
        <v>644000</v>
      </c>
      <c r="H369" s="13" t="s">
        <v>218</v>
      </c>
      <c r="I369" s="27">
        <f>G369/D369</f>
        <v>0.97575757575757571</v>
      </c>
      <c r="J369" s="30" t="s">
        <v>266</v>
      </c>
    </row>
    <row r="370" spans="1:10" ht="15" customHeight="1" x14ac:dyDescent="0.2">
      <c r="A370" s="19">
        <v>50</v>
      </c>
      <c r="B370" s="4" t="s">
        <v>122</v>
      </c>
      <c r="C370" s="6" t="s">
        <v>235</v>
      </c>
      <c r="D370" s="12">
        <v>1500000</v>
      </c>
      <c r="E370" s="5" t="s">
        <v>112</v>
      </c>
      <c r="F370" s="5" t="s">
        <v>183</v>
      </c>
      <c r="G370" s="20">
        <v>250000</v>
      </c>
      <c r="H370" s="13" t="s">
        <v>218</v>
      </c>
      <c r="I370" s="27">
        <f>G370/D370</f>
        <v>0.16666666666666666</v>
      </c>
      <c r="J370" s="30" t="s">
        <v>266</v>
      </c>
    </row>
    <row r="371" spans="1:10" ht="15" customHeight="1" x14ac:dyDescent="0.2">
      <c r="A371" s="19">
        <v>50</v>
      </c>
      <c r="B371" s="4" t="s">
        <v>122</v>
      </c>
      <c r="C371" s="6" t="s">
        <v>235</v>
      </c>
      <c r="D371" s="12">
        <v>1500000</v>
      </c>
      <c r="E371" s="5" t="s">
        <v>112</v>
      </c>
      <c r="F371" s="5" t="s">
        <v>184</v>
      </c>
      <c r="G371" s="20">
        <v>1250000</v>
      </c>
      <c r="H371" s="13" t="s">
        <v>218</v>
      </c>
      <c r="I371" s="27">
        <f>G371/D371</f>
        <v>0.83333333333333337</v>
      </c>
      <c r="J371" s="30" t="s">
        <v>266</v>
      </c>
    </row>
    <row r="372" spans="1:10" ht="15" customHeight="1" x14ac:dyDescent="0.2">
      <c r="A372" s="19">
        <v>50</v>
      </c>
      <c r="B372" s="4" t="s">
        <v>122</v>
      </c>
      <c r="C372" s="6" t="s">
        <v>235</v>
      </c>
      <c r="D372" s="12">
        <v>1500000</v>
      </c>
      <c r="E372" s="5" t="s">
        <v>113</v>
      </c>
      <c r="F372" s="5" t="s">
        <v>183</v>
      </c>
      <c r="G372" s="20">
        <v>800000</v>
      </c>
      <c r="H372" s="13" t="s">
        <v>220</v>
      </c>
      <c r="I372" s="27">
        <f>G372/D372</f>
        <v>0.53333333333333333</v>
      </c>
      <c r="J372" s="30" t="s">
        <v>266</v>
      </c>
    </row>
    <row r="373" spans="1:10" ht="15" customHeight="1" x14ac:dyDescent="0.2">
      <c r="A373" s="19">
        <v>50</v>
      </c>
      <c r="B373" s="4" t="s">
        <v>122</v>
      </c>
      <c r="C373" s="6" t="s">
        <v>235</v>
      </c>
      <c r="D373" s="12">
        <v>1500000</v>
      </c>
      <c r="E373" s="5" t="s">
        <v>113</v>
      </c>
      <c r="F373" s="5" t="s">
        <v>184</v>
      </c>
      <c r="G373" s="20">
        <v>700000</v>
      </c>
      <c r="H373" s="13" t="s">
        <v>220</v>
      </c>
      <c r="I373" s="27">
        <f>G373/D373</f>
        <v>0.46666666666666667</v>
      </c>
      <c r="J373" s="30" t="s">
        <v>266</v>
      </c>
    </row>
    <row r="374" spans="1:10" ht="15" customHeight="1" x14ac:dyDescent="0.2">
      <c r="A374" s="19">
        <v>50</v>
      </c>
      <c r="B374" s="4" t="s">
        <v>122</v>
      </c>
      <c r="C374" s="6" t="s">
        <v>235</v>
      </c>
      <c r="D374" s="12">
        <v>1500000</v>
      </c>
      <c r="E374" s="5" t="s">
        <v>114</v>
      </c>
      <c r="F374" s="5" t="s">
        <v>183</v>
      </c>
      <c r="G374" s="20">
        <v>100000</v>
      </c>
      <c r="H374" s="13" t="s">
        <v>218</v>
      </c>
      <c r="I374" s="27">
        <f>G374/D374</f>
        <v>6.6666666666666666E-2</v>
      </c>
      <c r="J374" s="30" t="s">
        <v>266</v>
      </c>
    </row>
    <row r="375" spans="1:10" ht="15" customHeight="1" x14ac:dyDescent="0.2">
      <c r="A375" s="19">
        <v>50</v>
      </c>
      <c r="B375" s="4" t="s">
        <v>122</v>
      </c>
      <c r="C375" s="6" t="s">
        <v>235</v>
      </c>
      <c r="D375" s="12">
        <v>1500000</v>
      </c>
      <c r="E375" s="5" t="s">
        <v>114</v>
      </c>
      <c r="F375" s="5" t="s">
        <v>185</v>
      </c>
      <c r="G375" s="20">
        <v>1400000</v>
      </c>
      <c r="H375" s="13" t="s">
        <v>218</v>
      </c>
      <c r="I375" s="27">
        <f>G375/D375</f>
        <v>0.93333333333333335</v>
      </c>
      <c r="J375" s="30" t="s">
        <v>266</v>
      </c>
    </row>
    <row r="376" spans="1:10" ht="15" customHeight="1" x14ac:dyDescent="0.2">
      <c r="A376" s="19">
        <v>51.1</v>
      </c>
      <c r="B376" s="4" t="s">
        <v>102</v>
      </c>
      <c r="C376" s="6" t="s">
        <v>256</v>
      </c>
      <c r="D376" s="12">
        <v>2500000</v>
      </c>
      <c r="E376" s="5" t="s">
        <v>112</v>
      </c>
      <c r="F376" s="5" t="s">
        <v>216</v>
      </c>
      <c r="G376" s="20">
        <v>1250000</v>
      </c>
      <c r="H376" s="13" t="s">
        <v>220</v>
      </c>
      <c r="I376" s="27">
        <f>G376/D376</f>
        <v>0.5</v>
      </c>
      <c r="J376" s="30" t="s">
        <v>266</v>
      </c>
    </row>
    <row r="377" spans="1:10" ht="15" customHeight="1" x14ac:dyDescent="0.2">
      <c r="A377" s="19">
        <v>51.1</v>
      </c>
      <c r="B377" s="4" t="s">
        <v>102</v>
      </c>
      <c r="C377" s="6" t="s">
        <v>256</v>
      </c>
      <c r="D377" s="12">
        <v>2500000</v>
      </c>
      <c r="E377" s="5" t="s">
        <v>112</v>
      </c>
      <c r="F377" s="5" t="s">
        <v>217</v>
      </c>
      <c r="G377" s="20">
        <v>1250000</v>
      </c>
      <c r="H377" s="13" t="s">
        <v>220</v>
      </c>
      <c r="I377" s="27">
        <f>G377/D377</f>
        <v>0.5</v>
      </c>
      <c r="J377" s="30" t="s">
        <v>266</v>
      </c>
    </row>
    <row r="378" spans="1:10" ht="15" customHeight="1" x14ac:dyDescent="0.2">
      <c r="A378" s="19">
        <v>51.1</v>
      </c>
      <c r="B378" s="4" t="s">
        <v>102</v>
      </c>
      <c r="C378" s="6" t="s">
        <v>256</v>
      </c>
      <c r="D378" s="12">
        <v>2500000</v>
      </c>
      <c r="E378" s="5" t="s">
        <v>113</v>
      </c>
      <c r="F378" s="5" t="s">
        <v>183</v>
      </c>
      <c r="G378" s="20">
        <v>1500000</v>
      </c>
      <c r="H378" s="13" t="s">
        <v>220</v>
      </c>
      <c r="I378" s="27">
        <f>G378/D378</f>
        <v>0.6</v>
      </c>
      <c r="J378" s="30" t="s">
        <v>266</v>
      </c>
    </row>
    <row r="379" spans="1:10" ht="15" customHeight="1" x14ac:dyDescent="0.2">
      <c r="A379" s="19">
        <v>51.1</v>
      </c>
      <c r="B379" s="4" t="s">
        <v>102</v>
      </c>
      <c r="C379" s="6" t="s">
        <v>256</v>
      </c>
      <c r="D379" s="12">
        <v>2500000</v>
      </c>
      <c r="E379" s="5" t="s">
        <v>113</v>
      </c>
      <c r="F379" s="5" t="s">
        <v>184</v>
      </c>
      <c r="G379" s="20">
        <v>300000</v>
      </c>
      <c r="H379" s="13" t="s">
        <v>220</v>
      </c>
      <c r="I379" s="27">
        <f>G379/D379</f>
        <v>0.12</v>
      </c>
      <c r="J379" s="30" t="s">
        <v>266</v>
      </c>
    </row>
    <row r="380" spans="1:10" ht="15" customHeight="1" x14ac:dyDescent="0.2">
      <c r="A380" s="19">
        <v>51.1</v>
      </c>
      <c r="B380" s="4" t="s">
        <v>102</v>
      </c>
      <c r="C380" s="6" t="s">
        <v>256</v>
      </c>
      <c r="D380" s="12">
        <v>2500000</v>
      </c>
      <c r="E380" s="5" t="s">
        <v>113</v>
      </c>
      <c r="F380" s="5" t="s">
        <v>185</v>
      </c>
      <c r="G380" s="20">
        <v>700000</v>
      </c>
      <c r="H380" s="13" t="s">
        <v>220</v>
      </c>
      <c r="I380" s="27">
        <f>G380/D380</f>
        <v>0.28000000000000003</v>
      </c>
      <c r="J380" s="30" t="s">
        <v>266</v>
      </c>
    </row>
    <row r="381" spans="1:10" ht="15" customHeight="1" x14ac:dyDescent="0.2">
      <c r="A381" s="19">
        <v>51.1</v>
      </c>
      <c r="B381" s="4" t="s">
        <v>102</v>
      </c>
      <c r="C381" s="6" t="s">
        <v>256</v>
      </c>
      <c r="D381" s="12">
        <v>2500000</v>
      </c>
      <c r="E381" s="5" t="s">
        <v>114</v>
      </c>
      <c r="F381" s="5" t="s">
        <v>183</v>
      </c>
      <c r="G381" s="20">
        <v>2000000</v>
      </c>
      <c r="H381" s="13" t="s">
        <v>220</v>
      </c>
      <c r="I381" s="27">
        <f>G381/D381</f>
        <v>0.8</v>
      </c>
      <c r="J381" s="30" t="s">
        <v>266</v>
      </c>
    </row>
    <row r="382" spans="1:10" ht="15" customHeight="1" x14ac:dyDescent="0.2">
      <c r="A382" s="19">
        <v>51.1</v>
      </c>
      <c r="B382" s="4" t="s">
        <v>102</v>
      </c>
      <c r="C382" s="6" t="s">
        <v>256</v>
      </c>
      <c r="D382" s="12">
        <v>2500000</v>
      </c>
      <c r="E382" s="5" t="s">
        <v>114</v>
      </c>
      <c r="F382" s="5" t="s">
        <v>185</v>
      </c>
      <c r="G382" s="20">
        <v>500000</v>
      </c>
      <c r="H382" s="13" t="s">
        <v>220</v>
      </c>
      <c r="I382" s="27">
        <f>G382/D382</f>
        <v>0.2</v>
      </c>
      <c r="J382" s="30" t="s">
        <v>266</v>
      </c>
    </row>
    <row r="383" spans="1:10" ht="15" customHeight="1" x14ac:dyDescent="0.2">
      <c r="A383" s="19">
        <v>52.1</v>
      </c>
      <c r="B383" s="4" t="s">
        <v>104</v>
      </c>
      <c r="C383" s="6" t="s">
        <v>256</v>
      </c>
      <c r="D383" s="12">
        <v>1620000</v>
      </c>
      <c r="E383" s="5" t="s">
        <v>112</v>
      </c>
      <c r="F383" s="5" t="s">
        <v>216</v>
      </c>
      <c r="G383" s="20">
        <v>590000</v>
      </c>
      <c r="H383" s="13" t="s">
        <v>218</v>
      </c>
      <c r="I383" s="27">
        <f>G383/D383</f>
        <v>0.36419753086419754</v>
      </c>
      <c r="J383" s="30" t="s">
        <v>266</v>
      </c>
    </row>
    <row r="384" spans="1:10" ht="15" customHeight="1" x14ac:dyDescent="0.2">
      <c r="A384" s="19">
        <v>52.1</v>
      </c>
      <c r="B384" s="4" t="s">
        <v>104</v>
      </c>
      <c r="C384" s="6" t="s">
        <v>256</v>
      </c>
      <c r="D384" s="12">
        <v>1620000</v>
      </c>
      <c r="E384" s="5" t="s">
        <v>112</v>
      </c>
      <c r="F384" s="5" t="s">
        <v>217</v>
      </c>
      <c r="G384" s="20">
        <v>1030000</v>
      </c>
      <c r="H384" s="13" t="s">
        <v>218</v>
      </c>
      <c r="I384" s="27">
        <f>G384/D384</f>
        <v>0.63580246913580252</v>
      </c>
      <c r="J384" s="30" t="s">
        <v>266</v>
      </c>
    </row>
    <row r="385" spans="1:10" ht="15" customHeight="1" x14ac:dyDescent="0.2">
      <c r="A385" s="19">
        <v>52.1</v>
      </c>
      <c r="B385" s="4" t="s">
        <v>104</v>
      </c>
      <c r="C385" s="6" t="s">
        <v>256</v>
      </c>
      <c r="D385" s="12">
        <v>1620000</v>
      </c>
      <c r="E385" s="5" t="s">
        <v>114</v>
      </c>
      <c r="F385" s="5" t="s">
        <v>183</v>
      </c>
      <c r="G385" s="20">
        <v>590000</v>
      </c>
      <c r="H385" s="13" t="s">
        <v>220</v>
      </c>
      <c r="I385" s="27">
        <f>G385/D385</f>
        <v>0.36419753086419754</v>
      </c>
      <c r="J385" s="30" t="s">
        <v>266</v>
      </c>
    </row>
    <row r="386" spans="1:10" ht="15" customHeight="1" x14ac:dyDescent="0.2">
      <c r="A386" s="19">
        <v>52.1</v>
      </c>
      <c r="B386" s="4" t="s">
        <v>104</v>
      </c>
      <c r="C386" s="6" t="s">
        <v>256</v>
      </c>
      <c r="D386" s="12">
        <v>1620000</v>
      </c>
      <c r="E386" s="5" t="s">
        <v>114</v>
      </c>
      <c r="F386" s="5" t="s">
        <v>185</v>
      </c>
      <c r="G386" s="20">
        <v>1030000</v>
      </c>
      <c r="H386" s="13" t="s">
        <v>220</v>
      </c>
      <c r="I386" s="27">
        <f>G386/D386</f>
        <v>0.63580246913580252</v>
      </c>
      <c r="J386" s="30" t="s">
        <v>266</v>
      </c>
    </row>
  </sheetData>
  <sortState ref="A2:J386">
    <sortCondition ref="A2:A386"/>
  </sortState>
  <printOptions gridLines="1"/>
  <pageMargins left="0.45" right="0.45" top="0.5" bottom="0.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tabSelected="1" workbookViewId="0">
      <selection activeCell="C14" sqref="C14"/>
    </sheetView>
  </sheetViews>
  <sheetFormatPr defaultColWidth="9.140625" defaultRowHeight="15" x14ac:dyDescent="0.25"/>
  <cols>
    <col min="1" max="1" width="4.140625" style="49" customWidth="1"/>
    <col min="2" max="2" width="21.7109375" style="55" customWidth="1"/>
    <col min="3" max="3" width="65.140625" style="66" customWidth="1"/>
    <col min="4" max="16384" width="9.140625" style="49"/>
  </cols>
  <sheetData>
    <row r="1" spans="1:14" x14ac:dyDescent="0.25">
      <c r="A1" s="67" t="s">
        <v>293</v>
      </c>
      <c r="B1" s="60" t="s">
        <v>198</v>
      </c>
      <c r="C1" s="65" t="s">
        <v>199</v>
      </c>
    </row>
    <row r="2" spans="1:14" x14ac:dyDescent="0.25">
      <c r="A2" s="67" t="s">
        <v>260</v>
      </c>
      <c r="B2" s="60"/>
      <c r="C2" s="65"/>
    </row>
    <row r="3" spans="1:14" ht="30" x14ac:dyDescent="0.25">
      <c r="B3" s="61" t="s">
        <v>108</v>
      </c>
      <c r="C3" s="66" t="s">
        <v>295</v>
      </c>
    </row>
    <row r="4" spans="1:14" x14ac:dyDescent="0.25">
      <c r="B4" s="62" t="s">
        <v>0</v>
      </c>
      <c r="C4" s="66" t="s">
        <v>296</v>
      </c>
    </row>
    <row r="5" spans="1:14" x14ac:dyDescent="0.25">
      <c r="B5" s="63" t="s">
        <v>124</v>
      </c>
      <c r="C5" s="66" t="s">
        <v>297</v>
      </c>
    </row>
    <row r="6" spans="1:14" ht="30" x14ac:dyDescent="0.25">
      <c r="B6" s="62" t="s">
        <v>268</v>
      </c>
      <c r="C6" s="66" t="s">
        <v>298</v>
      </c>
    </row>
    <row r="7" spans="1:14" ht="60" x14ac:dyDescent="0.25">
      <c r="B7" s="64" t="s">
        <v>125</v>
      </c>
      <c r="C7" s="66" t="s">
        <v>289</v>
      </c>
    </row>
    <row r="8" spans="1:14" ht="120" x14ac:dyDescent="0.25">
      <c r="B8" s="62" t="s">
        <v>290</v>
      </c>
      <c r="C8" s="66" t="s">
        <v>291</v>
      </c>
    </row>
    <row r="9" spans="1:14" ht="30" x14ac:dyDescent="0.25">
      <c r="B9" s="60" t="s">
        <v>107</v>
      </c>
      <c r="C9" s="66" t="s">
        <v>292</v>
      </c>
    </row>
    <row r="10" spans="1:14" x14ac:dyDescent="0.25">
      <c r="B10" s="68" t="s">
        <v>207</v>
      </c>
      <c r="C10" s="66" t="s">
        <v>299</v>
      </c>
      <c r="D10" s="50"/>
      <c r="E10" s="51"/>
      <c r="F10" s="52"/>
      <c r="G10" s="53"/>
      <c r="H10" s="53"/>
      <c r="I10" s="51"/>
      <c r="J10" s="51"/>
      <c r="K10" s="51"/>
      <c r="L10" s="51"/>
      <c r="M10" s="51"/>
      <c r="N10" s="54"/>
    </row>
    <row r="11" spans="1:14" x14ac:dyDescent="0.25">
      <c r="A11" s="67" t="s">
        <v>294</v>
      </c>
      <c r="B11" s="68"/>
      <c r="D11" s="50"/>
      <c r="E11" s="51"/>
      <c r="F11" s="52"/>
      <c r="G11" s="53"/>
      <c r="H11" s="53"/>
      <c r="I11" s="51"/>
      <c r="J11" s="51"/>
      <c r="K11" s="51"/>
      <c r="L11" s="51"/>
      <c r="M11" s="51"/>
      <c r="N11" s="54"/>
    </row>
    <row r="12" spans="1:14" x14ac:dyDescent="0.25">
      <c r="B12" s="61" t="s">
        <v>108</v>
      </c>
      <c r="C12" s="66" t="s">
        <v>300</v>
      </c>
      <c r="D12" s="50"/>
      <c r="E12" s="51"/>
      <c r="F12" s="52"/>
      <c r="G12" s="53"/>
      <c r="H12" s="53"/>
      <c r="I12" s="51"/>
      <c r="J12" s="51"/>
      <c r="K12" s="51"/>
      <c r="L12" s="51"/>
      <c r="M12" s="51"/>
      <c r="N12" s="54"/>
    </row>
    <row r="13" spans="1:14" x14ac:dyDescent="0.25">
      <c r="B13" s="62" t="s">
        <v>0</v>
      </c>
      <c r="C13" s="66" t="s">
        <v>300</v>
      </c>
      <c r="D13" s="50"/>
      <c r="E13" s="51"/>
      <c r="F13" s="52"/>
      <c r="G13" s="53"/>
      <c r="H13" s="53"/>
      <c r="I13" s="51"/>
      <c r="J13" s="51"/>
      <c r="K13" s="51"/>
      <c r="L13" s="51"/>
      <c r="M13" s="51"/>
      <c r="N13" s="54"/>
    </row>
    <row r="14" spans="1:14" x14ac:dyDescent="0.25">
      <c r="B14" s="62" t="s">
        <v>268</v>
      </c>
      <c r="C14" s="66" t="s">
        <v>300</v>
      </c>
      <c r="D14" s="50"/>
      <c r="E14" s="51"/>
      <c r="F14" s="52"/>
      <c r="G14" s="53"/>
      <c r="H14" s="53"/>
      <c r="I14" s="51"/>
      <c r="J14" s="51"/>
      <c r="K14" s="51"/>
      <c r="L14" s="51"/>
      <c r="M14" s="51"/>
      <c r="N14" s="54"/>
    </row>
    <row r="15" spans="1:14" x14ac:dyDescent="0.25">
      <c r="B15" s="64" t="s">
        <v>125</v>
      </c>
      <c r="C15" s="66" t="s">
        <v>300</v>
      </c>
      <c r="D15" s="50"/>
      <c r="E15" s="51"/>
      <c r="F15" s="52"/>
      <c r="G15" s="53"/>
      <c r="H15" s="53"/>
      <c r="I15" s="51"/>
      <c r="J15" s="51"/>
      <c r="K15" s="51"/>
      <c r="L15" s="51"/>
      <c r="M15" s="51"/>
      <c r="N15" s="54"/>
    </row>
    <row r="16" spans="1:14" ht="30" x14ac:dyDescent="0.25">
      <c r="B16" s="64" t="s">
        <v>110</v>
      </c>
      <c r="C16" s="66" t="s">
        <v>301</v>
      </c>
      <c r="D16" s="50"/>
      <c r="E16" s="51"/>
      <c r="F16" s="52"/>
      <c r="G16" s="53"/>
      <c r="H16" s="53"/>
      <c r="I16" s="51"/>
      <c r="J16" s="51"/>
      <c r="K16" s="51"/>
      <c r="L16" s="51"/>
      <c r="M16" s="51"/>
      <c r="N16" s="54"/>
    </row>
    <row r="17" spans="1:14" x14ac:dyDescent="0.25">
      <c r="B17" s="64" t="s">
        <v>205</v>
      </c>
      <c r="D17" s="50"/>
      <c r="E17" s="51"/>
      <c r="F17" s="52"/>
      <c r="G17" s="53"/>
      <c r="H17" s="53"/>
      <c r="I17" s="51"/>
      <c r="J17" s="51"/>
      <c r="K17" s="51"/>
      <c r="L17" s="51"/>
      <c r="M17" s="51"/>
      <c r="N17" s="54"/>
    </row>
    <row r="18" spans="1:14" ht="30" x14ac:dyDescent="0.25">
      <c r="B18" s="69" t="s">
        <v>216</v>
      </c>
      <c r="C18" s="56" t="s">
        <v>225</v>
      </c>
      <c r="D18" s="57"/>
      <c r="E18" s="57"/>
      <c r="F18" s="57"/>
      <c r="G18" s="57"/>
      <c r="H18" s="57"/>
      <c r="I18" s="57"/>
      <c r="J18" s="57"/>
      <c r="K18" s="57"/>
      <c r="L18" s="57"/>
      <c r="M18" s="57"/>
      <c r="N18" s="57"/>
    </row>
    <row r="19" spans="1:14" x14ac:dyDescent="0.25">
      <c r="B19" s="69" t="s">
        <v>217</v>
      </c>
      <c r="C19" s="56" t="s">
        <v>226</v>
      </c>
      <c r="D19" s="57"/>
      <c r="E19" s="57"/>
      <c r="F19" s="57"/>
      <c r="G19" s="57"/>
      <c r="H19" s="57"/>
      <c r="I19" s="57"/>
      <c r="J19" s="57"/>
      <c r="K19" s="57"/>
      <c r="L19" s="57"/>
      <c r="M19" s="57"/>
      <c r="N19" s="57"/>
    </row>
    <row r="20" spans="1:14" x14ac:dyDescent="0.25">
      <c r="B20" s="69" t="s">
        <v>222</v>
      </c>
      <c r="C20" s="56" t="s">
        <v>227</v>
      </c>
      <c r="D20" s="57"/>
      <c r="E20" s="57"/>
      <c r="F20" s="57"/>
      <c r="G20" s="57"/>
      <c r="H20" s="57"/>
      <c r="I20" s="57"/>
      <c r="J20" s="57"/>
      <c r="K20" s="57"/>
      <c r="L20" s="57"/>
      <c r="M20" s="57"/>
      <c r="N20" s="57"/>
    </row>
    <row r="21" spans="1:14" ht="60" x14ac:dyDescent="0.25">
      <c r="B21" s="69" t="s">
        <v>183</v>
      </c>
      <c r="C21" s="56" t="s">
        <v>228</v>
      </c>
      <c r="D21" s="57"/>
      <c r="E21" s="57"/>
      <c r="F21" s="57"/>
      <c r="G21" s="57"/>
      <c r="H21" s="57"/>
      <c r="I21" s="57"/>
      <c r="J21" s="57"/>
      <c r="K21" s="57"/>
      <c r="L21" s="57"/>
      <c r="M21" s="57"/>
      <c r="N21" s="57"/>
    </row>
    <row r="22" spans="1:14" ht="60" x14ac:dyDescent="0.25">
      <c r="B22" s="69" t="s">
        <v>184</v>
      </c>
      <c r="C22" s="56" t="s">
        <v>229</v>
      </c>
      <c r="D22" s="57"/>
      <c r="E22" s="57"/>
      <c r="F22" s="57"/>
      <c r="G22" s="57"/>
      <c r="H22" s="57"/>
      <c r="I22" s="57"/>
      <c r="J22" s="57"/>
      <c r="K22" s="57"/>
      <c r="L22" s="57"/>
      <c r="M22" s="57"/>
      <c r="N22" s="57"/>
    </row>
    <row r="23" spans="1:14" ht="60" x14ac:dyDescent="0.25">
      <c r="B23" s="69" t="s">
        <v>185</v>
      </c>
      <c r="C23" s="56" t="s">
        <v>230</v>
      </c>
      <c r="D23" s="54"/>
      <c r="E23" s="54"/>
      <c r="F23" s="54"/>
      <c r="G23" s="54"/>
      <c r="H23" s="54"/>
      <c r="I23" s="54"/>
      <c r="J23" s="54"/>
      <c r="K23" s="54"/>
      <c r="L23" s="54"/>
      <c r="M23" s="54"/>
      <c r="N23" s="54"/>
    </row>
    <row r="24" spans="1:14" ht="30" x14ac:dyDescent="0.25">
      <c r="B24" s="69" t="s">
        <v>111</v>
      </c>
      <c r="C24" s="56" t="s">
        <v>200</v>
      </c>
      <c r="D24" s="50"/>
      <c r="E24" s="51"/>
      <c r="F24" s="58"/>
      <c r="G24" s="51"/>
      <c r="H24" s="51"/>
      <c r="I24" s="51"/>
      <c r="J24" s="51"/>
      <c r="K24" s="51"/>
      <c r="L24" s="51"/>
      <c r="M24" s="51"/>
      <c r="N24" s="54"/>
    </row>
    <row r="25" spans="1:14" x14ac:dyDescent="0.25">
      <c r="B25" s="69" t="s">
        <v>215</v>
      </c>
      <c r="C25" s="59" t="s">
        <v>231</v>
      </c>
    </row>
    <row r="26" spans="1:14" x14ac:dyDescent="0.25">
      <c r="B26" s="60" t="s">
        <v>206</v>
      </c>
      <c r="C26" s="66" t="s">
        <v>302</v>
      </c>
    </row>
    <row r="27" spans="1:14" ht="30" x14ac:dyDescent="0.25">
      <c r="B27" s="60" t="s">
        <v>232</v>
      </c>
      <c r="C27" s="66" t="s">
        <v>303</v>
      </c>
    </row>
    <row r="28" spans="1:14" x14ac:dyDescent="0.25">
      <c r="B28" s="60" t="s">
        <v>304</v>
      </c>
      <c r="C28" s="66" t="s">
        <v>305</v>
      </c>
    </row>
    <row r="29" spans="1:14" ht="30" x14ac:dyDescent="0.25">
      <c r="B29" s="68" t="s">
        <v>264</v>
      </c>
      <c r="C29" s="66" t="s">
        <v>306</v>
      </c>
    </row>
    <row r="31" spans="1:14" x14ac:dyDescent="0.25">
      <c r="A31" s="67" t="s">
        <v>307</v>
      </c>
    </row>
    <row r="32" spans="1:14" ht="45" x14ac:dyDescent="0.25">
      <c r="B32" s="8" t="s">
        <v>186</v>
      </c>
      <c r="C32" s="7" t="s">
        <v>187</v>
      </c>
    </row>
    <row r="33" spans="2:3" ht="60" x14ac:dyDescent="0.25">
      <c r="B33" s="8" t="s">
        <v>188</v>
      </c>
      <c r="C33" s="7" t="s">
        <v>194</v>
      </c>
    </row>
    <row r="34" spans="2:3" ht="30" x14ac:dyDescent="0.25">
      <c r="B34" s="23" t="s">
        <v>223</v>
      </c>
      <c r="C34" s="24" t="s">
        <v>224</v>
      </c>
    </row>
    <row r="35" spans="2:3" ht="60" x14ac:dyDescent="0.25">
      <c r="B35" s="8" t="s">
        <v>189</v>
      </c>
      <c r="C35" s="7" t="s">
        <v>190</v>
      </c>
    </row>
    <row r="36" spans="2:3" ht="45" x14ac:dyDescent="0.25">
      <c r="B36" s="29" t="s">
        <v>257</v>
      </c>
      <c r="C36" s="32" t="s">
        <v>267</v>
      </c>
    </row>
    <row r="37" spans="2:3" ht="30" x14ac:dyDescent="0.25">
      <c r="B37" s="8" t="s">
        <v>191</v>
      </c>
      <c r="C37" s="7" t="s">
        <v>192</v>
      </c>
    </row>
    <row r="38" spans="2:3" ht="45" x14ac:dyDescent="0.25">
      <c r="B38" s="8" t="s">
        <v>193</v>
      </c>
      <c r="C38" s="7" t="s">
        <v>195</v>
      </c>
    </row>
  </sheetData>
  <printOptions gridLine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PopSize</vt:lpstr>
      <vt:lpstr>FlywayPops</vt:lpstr>
      <vt:lpstr>Notes</vt:lpstr>
      <vt:lpstr>FlywayPops!Print_Titles</vt:lpstr>
      <vt:lpstr>PopSize!Print_Titles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Brad</dc:creator>
  <cp:lastModifiedBy>Andres, Brad</cp:lastModifiedBy>
  <cp:lastPrinted>2016-08-03T20:41:10Z</cp:lastPrinted>
  <dcterms:created xsi:type="dcterms:W3CDTF">2012-10-03T21:55:31Z</dcterms:created>
  <dcterms:modified xsi:type="dcterms:W3CDTF">2016-08-03T20:42:14Z</dcterms:modified>
</cp:coreProperties>
</file>